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ecologiceu-my.sharepoint.com/personal/eike_velten_ecologic_eu/Documents/50118 ECNO SEP/WP D - nLTS country sheets/"/>
    </mc:Choice>
  </mc:AlternateContent>
  <xr:revisionPtr revIDLastSave="713" documentId="8_{DDF38CDB-AAD3-4021-A4DB-55932030D49B}" xr6:coauthVersionLast="47" xr6:coauthVersionMax="47" xr10:uidLastSave="{A109CD27-363C-4CE6-987E-8849CFBB7E7E}"/>
  <workbookProtection workbookAlgorithmName="SHA-512" workbookHashValue="NEk9xodH9yWW07Tu4fzghPT6OFlSNgVgEzvbyC0dazQA7OVN+/yjGiUhAWiJwHuvRkQfUlFPRtEqxKjx6pin2A==" workbookSaltValue="+zgEtAbDSP0NxuBczz6yDg==" workbookSpinCount="100000" lockStructure="1"/>
  <bookViews>
    <workbookView xWindow="-120" yWindow="-120" windowWidth="29040" windowHeight="17640" xr2:uid="{00000000-000D-0000-FFFF-FFFF00000000}"/>
  </bookViews>
  <sheets>
    <sheet name="Index" sheetId="1" r:id="rId1"/>
    <sheet name="Results" sheetId="2" r:id="rId2"/>
    <sheet name="Search by country" sheetId="7" r:id="rId3"/>
  </sheets>
  <definedNames>
    <definedName name="_xlnm._FilterDatabase" localSheetId="1" hidden="1">Results!$B$10:$AA$65</definedName>
    <definedName name="_xlnm._FilterDatabase" localSheetId="2" hidden="1">'Search by country'!$B$10:$L$10</definedName>
    <definedName name="_Toc120100831" localSheetId="0">Index!$C$23</definedName>
    <definedName name="_Toc120100832" localSheetId="0">Index!#REF!</definedName>
    <definedName name="_Toc120100833" localSheetId="0">Index!#REF!</definedName>
    <definedName name="_Toc120100834" localSheetId="0">Index!#REF!</definedName>
    <definedName name="_Toc120100840" localSheetId="1">Results!$D$11</definedName>
    <definedName name="_Toc120100841" localSheetId="1">Results!$D$20</definedName>
    <definedName name="_Toc120100842" localSheetId="1">Results!$D$26</definedName>
    <definedName name="_Toc120100843" localSheetId="1">Results!$D$28</definedName>
    <definedName name="_Toc120100845" localSheetId="1">Results!$J$21</definedName>
    <definedName name="x" localSheetId="1" hidden="1">Results!$B$10:$W$10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7" l="1"/>
  <c r="P11" i="7"/>
  <c r="Q11" i="7"/>
  <c r="R11" i="7"/>
  <c r="S11" i="7"/>
  <c r="T11" i="7"/>
  <c r="U11" i="7"/>
  <c r="V11" i="7"/>
  <c r="P12" i="7"/>
  <c r="Q12" i="7"/>
  <c r="R12" i="7"/>
  <c r="S12" i="7"/>
  <c r="T12" i="7"/>
  <c r="U12" i="7"/>
  <c r="V12" i="7"/>
  <c r="Q13" i="7"/>
  <c r="S13" i="7"/>
  <c r="T13" i="7"/>
  <c r="U13" i="7"/>
  <c r="V13" i="7"/>
  <c r="Q14" i="7"/>
  <c r="R14" i="7"/>
  <c r="S14" i="7"/>
  <c r="T14" i="7"/>
  <c r="U14" i="7"/>
  <c r="V14" i="7"/>
  <c r="Q15" i="7"/>
  <c r="S15" i="7"/>
  <c r="T15" i="7"/>
  <c r="U15" i="7"/>
  <c r="V15" i="7"/>
  <c r="Q16" i="7"/>
  <c r="S16" i="7"/>
  <c r="T16" i="7"/>
  <c r="U16" i="7"/>
  <c r="V16" i="7"/>
  <c r="Q17" i="7"/>
  <c r="R17" i="7"/>
  <c r="S17" i="7"/>
  <c r="T17" i="7"/>
  <c r="U17" i="7"/>
  <c r="V17" i="7"/>
  <c r="Q18" i="7"/>
  <c r="T18" i="7"/>
  <c r="U18" i="7"/>
  <c r="V18" i="7"/>
  <c r="Q19" i="7"/>
  <c r="S19" i="7"/>
  <c r="T19" i="7"/>
  <c r="U19" i="7"/>
  <c r="V19" i="7"/>
  <c r="Q20" i="7"/>
  <c r="T20" i="7"/>
  <c r="U20" i="7"/>
  <c r="V20" i="7"/>
  <c r="Q21" i="7"/>
  <c r="R21" i="7"/>
  <c r="S21" i="7"/>
  <c r="T21" i="7"/>
  <c r="U21" i="7"/>
  <c r="V21" i="7"/>
  <c r="Q22" i="7"/>
  <c r="S22" i="7"/>
  <c r="T22" i="7"/>
  <c r="U22" i="7"/>
  <c r="V22" i="7"/>
  <c r="Q23" i="7"/>
  <c r="S23" i="7"/>
  <c r="T23" i="7"/>
  <c r="U23" i="7"/>
  <c r="V23" i="7"/>
  <c r="Q24" i="7"/>
  <c r="S24" i="7"/>
  <c r="T24" i="7"/>
  <c r="U24" i="7"/>
  <c r="V24" i="7"/>
  <c r="Q25" i="7"/>
  <c r="S25" i="7"/>
  <c r="T25" i="7"/>
  <c r="U25" i="7"/>
  <c r="V25" i="7"/>
  <c r="Q26" i="7"/>
  <c r="S26" i="7"/>
  <c r="T26" i="7"/>
  <c r="U26" i="7"/>
  <c r="V26" i="7"/>
  <c r="Q27" i="7"/>
  <c r="R27" i="7"/>
  <c r="S27" i="7"/>
  <c r="T27" i="7"/>
  <c r="U27" i="7"/>
  <c r="V27" i="7"/>
  <c r="Q28" i="7"/>
  <c r="S28" i="7"/>
  <c r="T28" i="7"/>
  <c r="U28" i="7"/>
  <c r="V28" i="7"/>
  <c r="Q29" i="7"/>
  <c r="R29" i="7"/>
  <c r="S29" i="7"/>
  <c r="T29" i="7"/>
  <c r="U29" i="7"/>
  <c r="V29" i="7"/>
  <c r="Q30" i="7"/>
  <c r="S30" i="7"/>
  <c r="T30" i="7"/>
  <c r="U30" i="7"/>
  <c r="V30" i="7"/>
  <c r="Q31" i="7"/>
  <c r="S31" i="7"/>
  <c r="T31" i="7"/>
  <c r="U31" i="7"/>
  <c r="V31" i="7"/>
  <c r="Q32" i="7"/>
  <c r="S32" i="7"/>
  <c r="T32" i="7"/>
  <c r="U32" i="7"/>
  <c r="V32" i="7"/>
  <c r="Q33" i="7"/>
  <c r="R33" i="7"/>
  <c r="S33" i="7"/>
  <c r="T33" i="7"/>
  <c r="U33" i="7"/>
  <c r="V33" i="7"/>
  <c r="Q34" i="7"/>
  <c r="S34" i="7"/>
  <c r="T34" i="7"/>
  <c r="U34" i="7"/>
  <c r="V34" i="7"/>
  <c r="Q35" i="7"/>
  <c r="S35" i="7"/>
  <c r="T35" i="7"/>
  <c r="U35" i="7"/>
  <c r="V35" i="7"/>
  <c r="Q36" i="7"/>
  <c r="R36" i="7"/>
  <c r="S36" i="7"/>
  <c r="T36" i="7"/>
  <c r="U36" i="7"/>
  <c r="V36" i="7"/>
  <c r="Q37" i="7"/>
  <c r="R37" i="7"/>
  <c r="S37" i="7"/>
  <c r="T37" i="7"/>
  <c r="U37" i="7"/>
  <c r="V37" i="7"/>
  <c r="Q38" i="7"/>
  <c r="S38" i="7"/>
  <c r="T38" i="7"/>
  <c r="U38" i="7"/>
  <c r="V38" i="7"/>
  <c r="Q39" i="7"/>
  <c r="R39" i="7"/>
  <c r="S39" i="7"/>
  <c r="T39" i="7"/>
  <c r="U39" i="7"/>
  <c r="V39" i="7"/>
  <c r="Q40" i="7"/>
  <c r="S40" i="7"/>
  <c r="T40" i="7"/>
  <c r="U40" i="7"/>
  <c r="V40" i="7"/>
  <c r="Q41" i="7"/>
  <c r="S41" i="7"/>
  <c r="T41" i="7"/>
  <c r="U41" i="7"/>
  <c r="V41" i="7"/>
  <c r="Q42" i="7"/>
  <c r="S42" i="7"/>
  <c r="T42" i="7"/>
  <c r="U42" i="7"/>
  <c r="V42" i="7"/>
  <c r="Q43" i="7"/>
  <c r="S43" i="7"/>
  <c r="T43" i="7"/>
  <c r="U43" i="7"/>
  <c r="V43" i="7"/>
  <c r="Q44" i="7"/>
  <c r="R44" i="7"/>
  <c r="S44" i="7"/>
  <c r="T44" i="7"/>
  <c r="U44" i="7"/>
  <c r="V44" i="7"/>
  <c r="P45" i="7"/>
  <c r="Q45" i="7"/>
  <c r="R45" i="7"/>
  <c r="S45" i="7"/>
  <c r="T45" i="7"/>
  <c r="U45" i="7"/>
  <c r="V45" i="7"/>
  <c r="Q46" i="7"/>
  <c r="S46" i="7"/>
  <c r="T46" i="7"/>
  <c r="U46" i="7"/>
  <c r="V46" i="7"/>
  <c r="Q47" i="7"/>
  <c r="S47" i="7"/>
  <c r="T47" i="7"/>
  <c r="U47" i="7"/>
  <c r="V47" i="7"/>
  <c r="Q48" i="7"/>
  <c r="R48" i="7"/>
  <c r="S48" i="7"/>
  <c r="T48" i="7"/>
  <c r="U48" i="7"/>
  <c r="V48" i="7"/>
  <c r="Q49" i="7"/>
  <c r="S49" i="7"/>
  <c r="T49" i="7"/>
  <c r="U49" i="7"/>
  <c r="V49" i="7"/>
  <c r="Q50" i="7"/>
  <c r="R50" i="7"/>
  <c r="S50" i="7"/>
  <c r="T50" i="7"/>
  <c r="U50" i="7"/>
  <c r="V50" i="7"/>
  <c r="Q51" i="7"/>
  <c r="S51" i="7"/>
  <c r="T51" i="7"/>
  <c r="U51" i="7"/>
  <c r="V51" i="7"/>
  <c r="Q52" i="7"/>
  <c r="S52" i="7"/>
  <c r="T52" i="7"/>
  <c r="U52" i="7"/>
  <c r="V52" i="7"/>
  <c r="Q53" i="7"/>
  <c r="S53" i="7"/>
  <c r="T53" i="7"/>
  <c r="U53" i="7"/>
  <c r="V53" i="7"/>
  <c r="Q54" i="7"/>
  <c r="S54" i="7"/>
  <c r="T54" i="7"/>
  <c r="U54" i="7"/>
  <c r="V54" i="7"/>
  <c r="Q55" i="7"/>
  <c r="S55" i="7"/>
  <c r="T55" i="7"/>
  <c r="U55" i="7"/>
  <c r="V55" i="7"/>
  <c r="Q56" i="7"/>
  <c r="R56" i="7"/>
  <c r="S56" i="7"/>
  <c r="T56" i="7"/>
  <c r="U56" i="7"/>
  <c r="V56" i="7"/>
  <c r="Q57" i="7"/>
  <c r="S57" i="7"/>
  <c r="T57" i="7"/>
  <c r="U57" i="7"/>
  <c r="V57" i="7"/>
  <c r="Q58" i="7"/>
  <c r="R58" i="7"/>
  <c r="S58" i="7"/>
  <c r="T58" i="7"/>
  <c r="U58" i="7"/>
  <c r="V58" i="7"/>
  <c r="Q59" i="7"/>
  <c r="S59" i="7"/>
  <c r="T59" i="7"/>
  <c r="U59" i="7"/>
  <c r="V59" i="7"/>
  <c r="Q60" i="7"/>
  <c r="R60" i="7"/>
  <c r="S60" i="7"/>
  <c r="T60" i="7"/>
  <c r="U60" i="7"/>
  <c r="V60" i="7"/>
  <c r="Q61" i="7"/>
  <c r="S61" i="7"/>
  <c r="T61" i="7"/>
  <c r="U61" i="7"/>
  <c r="V61" i="7"/>
  <c r="Q62" i="7"/>
  <c r="S62" i="7"/>
  <c r="T62" i="7"/>
  <c r="U62" i="7"/>
  <c r="V62" i="7"/>
  <c r="Q63" i="7"/>
  <c r="R63" i="7"/>
  <c r="S63" i="7"/>
  <c r="T63" i="7"/>
  <c r="U63" i="7"/>
  <c r="V63" i="7"/>
  <c r="Q64" i="7"/>
  <c r="S64" i="7"/>
  <c r="T64" i="7"/>
  <c r="U64" i="7"/>
  <c r="V64" i="7"/>
  <c r="Q65" i="7"/>
  <c r="S65" i="7"/>
  <c r="T65" i="7"/>
  <c r="U65" i="7"/>
  <c r="V65" i="7"/>
  <c r="Q66" i="7"/>
  <c r="S66" i="7"/>
  <c r="T66" i="7"/>
  <c r="U66" i="7"/>
  <c r="V66" i="7"/>
  <c r="T67" i="7"/>
  <c r="U67" i="7"/>
  <c r="V67" i="7"/>
  <c r="W12" i="7"/>
  <c r="X12" i="7"/>
  <c r="Y12" i="7"/>
  <c r="Z12" i="7"/>
  <c r="AA12" i="7"/>
  <c r="AB12" i="7"/>
  <c r="AC12" i="7"/>
  <c r="AD12" i="7"/>
  <c r="AE12" i="7"/>
  <c r="AF12" i="7"/>
  <c r="AG12" i="7"/>
  <c r="AH12" i="7"/>
  <c r="AI12" i="7"/>
  <c r="AJ12" i="7"/>
  <c r="AK12" i="7"/>
  <c r="AL12" i="7"/>
  <c r="AM12" i="7"/>
  <c r="AN12" i="7"/>
  <c r="AO12" i="7"/>
  <c r="W13" i="7"/>
  <c r="X13" i="7"/>
  <c r="Y13" i="7"/>
  <c r="Z13" i="7"/>
  <c r="AA13" i="7"/>
  <c r="AB13" i="7"/>
  <c r="AC13" i="7"/>
  <c r="AD13" i="7"/>
  <c r="AE13" i="7"/>
  <c r="AF13" i="7"/>
  <c r="AG13" i="7"/>
  <c r="AH13" i="7"/>
  <c r="AI13" i="7"/>
  <c r="AJ13" i="7"/>
  <c r="AK13" i="7"/>
  <c r="AL13" i="7"/>
  <c r="AM13" i="7"/>
  <c r="AN13" i="7"/>
  <c r="AO13" i="7"/>
  <c r="W14" i="7"/>
  <c r="X14" i="7"/>
  <c r="Y14" i="7"/>
  <c r="Z14" i="7"/>
  <c r="AA14" i="7"/>
  <c r="AB14" i="7"/>
  <c r="AC14" i="7"/>
  <c r="AD14" i="7"/>
  <c r="AE14" i="7"/>
  <c r="AF14" i="7"/>
  <c r="AG14" i="7"/>
  <c r="AH14" i="7"/>
  <c r="AI14" i="7"/>
  <c r="AJ14" i="7"/>
  <c r="AK14" i="7"/>
  <c r="AL14" i="7"/>
  <c r="AM14" i="7"/>
  <c r="AN14" i="7"/>
  <c r="AO14" i="7"/>
  <c r="W15" i="7"/>
  <c r="X15" i="7"/>
  <c r="Y15" i="7"/>
  <c r="Z15" i="7"/>
  <c r="AA15" i="7"/>
  <c r="AB15" i="7"/>
  <c r="AC15" i="7"/>
  <c r="AD15" i="7"/>
  <c r="AE15" i="7"/>
  <c r="AF15" i="7"/>
  <c r="AG15" i="7"/>
  <c r="AH15" i="7"/>
  <c r="AI15" i="7"/>
  <c r="AJ15" i="7"/>
  <c r="AK15" i="7"/>
  <c r="AL15" i="7"/>
  <c r="AM15" i="7"/>
  <c r="AN15" i="7"/>
  <c r="AO15" i="7"/>
  <c r="W16" i="7"/>
  <c r="X16" i="7"/>
  <c r="Y16" i="7"/>
  <c r="Z16" i="7"/>
  <c r="AA16" i="7"/>
  <c r="AB16" i="7"/>
  <c r="AC16" i="7"/>
  <c r="AD16" i="7"/>
  <c r="AE16" i="7"/>
  <c r="AF16" i="7"/>
  <c r="AG16" i="7"/>
  <c r="AH16" i="7"/>
  <c r="AI16" i="7"/>
  <c r="AJ16" i="7"/>
  <c r="AK16" i="7"/>
  <c r="AL16" i="7"/>
  <c r="AM16" i="7"/>
  <c r="AN16" i="7"/>
  <c r="AO16" i="7"/>
  <c r="W17" i="7"/>
  <c r="X17" i="7"/>
  <c r="Y17" i="7"/>
  <c r="Z17" i="7"/>
  <c r="AA17" i="7"/>
  <c r="AB17" i="7"/>
  <c r="AC17" i="7"/>
  <c r="AD17" i="7"/>
  <c r="AE17" i="7"/>
  <c r="AF17" i="7"/>
  <c r="AG17" i="7"/>
  <c r="AH17" i="7"/>
  <c r="AI17" i="7"/>
  <c r="AJ17" i="7"/>
  <c r="AK17" i="7"/>
  <c r="AL17" i="7"/>
  <c r="AM17" i="7"/>
  <c r="AN17" i="7"/>
  <c r="AO17" i="7"/>
  <c r="W18" i="7"/>
  <c r="X18" i="7"/>
  <c r="Y18" i="7"/>
  <c r="Z18" i="7"/>
  <c r="AA18" i="7"/>
  <c r="AB18" i="7"/>
  <c r="AC18" i="7"/>
  <c r="AD18" i="7"/>
  <c r="AE18" i="7"/>
  <c r="AF18" i="7"/>
  <c r="AG18" i="7"/>
  <c r="AH18" i="7"/>
  <c r="AI18" i="7"/>
  <c r="AJ18" i="7"/>
  <c r="AK18" i="7"/>
  <c r="AL18" i="7"/>
  <c r="AM18" i="7"/>
  <c r="AN18" i="7"/>
  <c r="AO18" i="7"/>
  <c r="W19" i="7"/>
  <c r="X19" i="7"/>
  <c r="Y19" i="7"/>
  <c r="Z19" i="7"/>
  <c r="AA19" i="7"/>
  <c r="AB19" i="7"/>
  <c r="AC19" i="7"/>
  <c r="AD19" i="7"/>
  <c r="AE19" i="7"/>
  <c r="AF19" i="7"/>
  <c r="AG19" i="7"/>
  <c r="AH19" i="7"/>
  <c r="AI19" i="7"/>
  <c r="AJ19" i="7"/>
  <c r="AK19" i="7"/>
  <c r="AL19" i="7"/>
  <c r="AM19" i="7"/>
  <c r="AN19" i="7"/>
  <c r="AO19" i="7"/>
  <c r="W20" i="7"/>
  <c r="X20" i="7"/>
  <c r="Y20" i="7"/>
  <c r="Z20" i="7"/>
  <c r="AA20" i="7"/>
  <c r="AB20" i="7"/>
  <c r="AC20" i="7"/>
  <c r="AD20" i="7"/>
  <c r="AE20" i="7"/>
  <c r="AF20" i="7"/>
  <c r="AG20" i="7"/>
  <c r="AH20" i="7"/>
  <c r="AI20" i="7"/>
  <c r="AJ20" i="7"/>
  <c r="AK20" i="7"/>
  <c r="AL20" i="7"/>
  <c r="AM20" i="7"/>
  <c r="AN20" i="7"/>
  <c r="AO20" i="7"/>
  <c r="W21" i="7"/>
  <c r="X21" i="7"/>
  <c r="Y21" i="7"/>
  <c r="Z21" i="7"/>
  <c r="AA21" i="7"/>
  <c r="AB21" i="7"/>
  <c r="AC21" i="7"/>
  <c r="AD21" i="7"/>
  <c r="AE21" i="7"/>
  <c r="AF21" i="7"/>
  <c r="AG21" i="7"/>
  <c r="AH21" i="7"/>
  <c r="AI21" i="7"/>
  <c r="AJ21" i="7"/>
  <c r="AK21" i="7"/>
  <c r="AL21" i="7"/>
  <c r="AM21" i="7"/>
  <c r="AN21" i="7"/>
  <c r="AO21" i="7"/>
  <c r="W22" i="7"/>
  <c r="X22" i="7"/>
  <c r="Y22" i="7"/>
  <c r="Z22" i="7"/>
  <c r="AA22" i="7"/>
  <c r="AB22" i="7"/>
  <c r="AC22" i="7"/>
  <c r="AD22" i="7"/>
  <c r="AE22" i="7"/>
  <c r="AF22" i="7"/>
  <c r="AG22" i="7"/>
  <c r="AH22" i="7"/>
  <c r="AI22" i="7"/>
  <c r="AJ22" i="7"/>
  <c r="AK22" i="7"/>
  <c r="AL22" i="7"/>
  <c r="AM22" i="7"/>
  <c r="AN22" i="7"/>
  <c r="AO22" i="7"/>
  <c r="W23" i="7"/>
  <c r="X23" i="7"/>
  <c r="Y23" i="7"/>
  <c r="Z23" i="7"/>
  <c r="AA23" i="7"/>
  <c r="AB23" i="7"/>
  <c r="AC23" i="7"/>
  <c r="AD23" i="7"/>
  <c r="AE23" i="7"/>
  <c r="AF23" i="7"/>
  <c r="AG23" i="7"/>
  <c r="AH23" i="7"/>
  <c r="AI23" i="7"/>
  <c r="AJ23" i="7"/>
  <c r="AK23" i="7"/>
  <c r="AL23" i="7"/>
  <c r="AM23" i="7"/>
  <c r="AN23" i="7"/>
  <c r="AO23" i="7"/>
  <c r="W24" i="7"/>
  <c r="X24" i="7"/>
  <c r="Y24" i="7"/>
  <c r="Z24" i="7"/>
  <c r="AA24" i="7"/>
  <c r="AB24" i="7"/>
  <c r="AC24" i="7"/>
  <c r="AD24" i="7"/>
  <c r="AE24" i="7"/>
  <c r="AF24" i="7"/>
  <c r="AG24" i="7"/>
  <c r="AH24" i="7"/>
  <c r="AI24" i="7"/>
  <c r="AJ24" i="7"/>
  <c r="AK24" i="7"/>
  <c r="AL24" i="7"/>
  <c r="AM24" i="7"/>
  <c r="AN24" i="7"/>
  <c r="AO24" i="7"/>
  <c r="W25" i="7"/>
  <c r="X25" i="7"/>
  <c r="Y25" i="7"/>
  <c r="Z25" i="7"/>
  <c r="AA25" i="7"/>
  <c r="AB25" i="7"/>
  <c r="AC25" i="7"/>
  <c r="AD25" i="7"/>
  <c r="AE25" i="7"/>
  <c r="AF25" i="7"/>
  <c r="AG25" i="7"/>
  <c r="AH25" i="7"/>
  <c r="AI25" i="7"/>
  <c r="AJ25" i="7"/>
  <c r="AK25" i="7"/>
  <c r="AL25" i="7"/>
  <c r="AM25" i="7"/>
  <c r="AN25" i="7"/>
  <c r="AO25" i="7"/>
  <c r="W26" i="7"/>
  <c r="X26" i="7"/>
  <c r="Y26" i="7"/>
  <c r="Z26" i="7"/>
  <c r="AA26" i="7"/>
  <c r="AB26" i="7"/>
  <c r="AC26" i="7"/>
  <c r="AD26" i="7"/>
  <c r="AE26" i="7"/>
  <c r="AF26" i="7"/>
  <c r="AG26" i="7"/>
  <c r="AH26" i="7"/>
  <c r="AI26" i="7"/>
  <c r="AJ26" i="7"/>
  <c r="AK26" i="7"/>
  <c r="AL26" i="7"/>
  <c r="AM26" i="7"/>
  <c r="AN26" i="7"/>
  <c r="AO26" i="7"/>
  <c r="W27" i="7"/>
  <c r="X27" i="7"/>
  <c r="Y27" i="7"/>
  <c r="Z27" i="7"/>
  <c r="AA27" i="7"/>
  <c r="AB27" i="7"/>
  <c r="AC27" i="7"/>
  <c r="AD27" i="7"/>
  <c r="AE27" i="7"/>
  <c r="AF27" i="7"/>
  <c r="AG27" i="7"/>
  <c r="AH27" i="7"/>
  <c r="AI27" i="7"/>
  <c r="AJ27" i="7"/>
  <c r="AK27" i="7"/>
  <c r="AL27" i="7"/>
  <c r="AM27" i="7"/>
  <c r="AN27" i="7"/>
  <c r="AO27" i="7"/>
  <c r="W28" i="7"/>
  <c r="X28" i="7"/>
  <c r="Y28" i="7"/>
  <c r="Z28" i="7"/>
  <c r="AA28" i="7"/>
  <c r="AB28" i="7"/>
  <c r="AC28" i="7"/>
  <c r="AD28" i="7"/>
  <c r="AE28" i="7"/>
  <c r="AF28" i="7"/>
  <c r="AG28" i="7"/>
  <c r="AH28" i="7"/>
  <c r="AI28" i="7"/>
  <c r="AJ28" i="7"/>
  <c r="AK28" i="7"/>
  <c r="AL28" i="7"/>
  <c r="AM28" i="7"/>
  <c r="AN28" i="7"/>
  <c r="AO28" i="7"/>
  <c r="W29" i="7"/>
  <c r="X29" i="7"/>
  <c r="Y29" i="7"/>
  <c r="Z29" i="7"/>
  <c r="AA29" i="7"/>
  <c r="AB29" i="7"/>
  <c r="AC29" i="7"/>
  <c r="AD29" i="7"/>
  <c r="AE29" i="7"/>
  <c r="AF29" i="7"/>
  <c r="AG29" i="7"/>
  <c r="AH29" i="7"/>
  <c r="AI29" i="7"/>
  <c r="AJ29" i="7"/>
  <c r="AK29" i="7"/>
  <c r="AL29" i="7"/>
  <c r="AM29" i="7"/>
  <c r="AN29" i="7"/>
  <c r="AO29" i="7"/>
  <c r="W30" i="7"/>
  <c r="X30" i="7"/>
  <c r="Y30" i="7"/>
  <c r="Z30" i="7"/>
  <c r="AA30" i="7"/>
  <c r="AB30" i="7"/>
  <c r="AC30" i="7"/>
  <c r="AD30" i="7"/>
  <c r="AE30" i="7"/>
  <c r="AF30" i="7"/>
  <c r="AG30" i="7"/>
  <c r="AH30" i="7"/>
  <c r="AI30" i="7"/>
  <c r="AJ30" i="7"/>
  <c r="AK30" i="7"/>
  <c r="AL30" i="7"/>
  <c r="AM30" i="7"/>
  <c r="AN30" i="7"/>
  <c r="AO30" i="7"/>
  <c r="W31" i="7"/>
  <c r="X31" i="7"/>
  <c r="Y31" i="7"/>
  <c r="Z31" i="7"/>
  <c r="AA31" i="7"/>
  <c r="AB31" i="7"/>
  <c r="AC31" i="7"/>
  <c r="AD31" i="7"/>
  <c r="AE31" i="7"/>
  <c r="AF31" i="7"/>
  <c r="AG31" i="7"/>
  <c r="AH31" i="7"/>
  <c r="AI31" i="7"/>
  <c r="AJ31" i="7"/>
  <c r="AK31" i="7"/>
  <c r="AL31" i="7"/>
  <c r="AM31" i="7"/>
  <c r="AN31" i="7"/>
  <c r="AO31" i="7"/>
  <c r="W32" i="7"/>
  <c r="X32" i="7"/>
  <c r="Y32" i="7"/>
  <c r="Z32" i="7"/>
  <c r="AA32" i="7"/>
  <c r="AB32" i="7"/>
  <c r="AC32" i="7"/>
  <c r="AD32" i="7"/>
  <c r="AE32" i="7"/>
  <c r="AF32" i="7"/>
  <c r="AG32" i="7"/>
  <c r="AH32" i="7"/>
  <c r="AI32" i="7"/>
  <c r="AJ32" i="7"/>
  <c r="AK32" i="7"/>
  <c r="AL32" i="7"/>
  <c r="AM32" i="7"/>
  <c r="AN32" i="7"/>
  <c r="AO32" i="7"/>
  <c r="W33" i="7"/>
  <c r="X33" i="7"/>
  <c r="Y33" i="7"/>
  <c r="Z33" i="7"/>
  <c r="AA33" i="7"/>
  <c r="AB33" i="7"/>
  <c r="AC33" i="7"/>
  <c r="AD33" i="7"/>
  <c r="AE33" i="7"/>
  <c r="AF33" i="7"/>
  <c r="AG33" i="7"/>
  <c r="AH33" i="7"/>
  <c r="AI33" i="7"/>
  <c r="AJ33" i="7"/>
  <c r="AK33" i="7"/>
  <c r="AL33" i="7"/>
  <c r="AM33" i="7"/>
  <c r="AN33" i="7"/>
  <c r="AO33" i="7"/>
  <c r="W34" i="7"/>
  <c r="X34" i="7"/>
  <c r="Y34" i="7"/>
  <c r="Z34" i="7"/>
  <c r="AA34" i="7"/>
  <c r="AB34" i="7"/>
  <c r="AC34" i="7"/>
  <c r="AD34" i="7"/>
  <c r="AE34" i="7"/>
  <c r="AF34" i="7"/>
  <c r="AG34" i="7"/>
  <c r="AH34" i="7"/>
  <c r="AI34" i="7"/>
  <c r="AJ34" i="7"/>
  <c r="AK34" i="7"/>
  <c r="AL34" i="7"/>
  <c r="AM34" i="7"/>
  <c r="AN34" i="7"/>
  <c r="AO34" i="7"/>
  <c r="W35" i="7"/>
  <c r="X35" i="7"/>
  <c r="Y35" i="7"/>
  <c r="Z35" i="7"/>
  <c r="AA35" i="7"/>
  <c r="AB35" i="7"/>
  <c r="AC35" i="7"/>
  <c r="AD35" i="7"/>
  <c r="AE35" i="7"/>
  <c r="AF35" i="7"/>
  <c r="AG35" i="7"/>
  <c r="AH35" i="7"/>
  <c r="AI35" i="7"/>
  <c r="AJ35" i="7"/>
  <c r="AK35" i="7"/>
  <c r="AL35" i="7"/>
  <c r="AM35" i="7"/>
  <c r="AN35" i="7"/>
  <c r="AO35" i="7"/>
  <c r="W36" i="7"/>
  <c r="X36" i="7"/>
  <c r="Y36" i="7"/>
  <c r="Z36" i="7"/>
  <c r="AA36" i="7"/>
  <c r="AB36" i="7"/>
  <c r="AC36" i="7"/>
  <c r="AD36" i="7"/>
  <c r="AE36" i="7"/>
  <c r="AF36" i="7"/>
  <c r="AG36" i="7"/>
  <c r="AH36" i="7"/>
  <c r="AI36" i="7"/>
  <c r="AJ36" i="7"/>
  <c r="AK36" i="7"/>
  <c r="AL36" i="7"/>
  <c r="AM36" i="7"/>
  <c r="AN36" i="7"/>
  <c r="AO36" i="7"/>
  <c r="W37" i="7"/>
  <c r="X37" i="7"/>
  <c r="Y37" i="7"/>
  <c r="Z37" i="7"/>
  <c r="AA37" i="7"/>
  <c r="AB37" i="7"/>
  <c r="AC37" i="7"/>
  <c r="AD37" i="7"/>
  <c r="AE37" i="7"/>
  <c r="AF37" i="7"/>
  <c r="AG37" i="7"/>
  <c r="AH37" i="7"/>
  <c r="AI37" i="7"/>
  <c r="AJ37" i="7"/>
  <c r="AK37" i="7"/>
  <c r="AL37" i="7"/>
  <c r="AM37" i="7"/>
  <c r="AN37" i="7"/>
  <c r="AO37" i="7"/>
  <c r="W38" i="7"/>
  <c r="X38" i="7"/>
  <c r="Y38" i="7"/>
  <c r="Z38" i="7"/>
  <c r="AA38" i="7"/>
  <c r="AB38" i="7"/>
  <c r="AC38" i="7"/>
  <c r="AD38" i="7"/>
  <c r="AE38" i="7"/>
  <c r="AF38" i="7"/>
  <c r="AG38" i="7"/>
  <c r="AH38" i="7"/>
  <c r="AI38" i="7"/>
  <c r="AJ38" i="7"/>
  <c r="AK38" i="7"/>
  <c r="AL38" i="7"/>
  <c r="AM38" i="7"/>
  <c r="AN38" i="7"/>
  <c r="AO38" i="7"/>
  <c r="W39" i="7"/>
  <c r="X39" i="7"/>
  <c r="Y39" i="7"/>
  <c r="Z39" i="7"/>
  <c r="AA39" i="7"/>
  <c r="AB39" i="7"/>
  <c r="AC39" i="7"/>
  <c r="AD39" i="7"/>
  <c r="AE39" i="7"/>
  <c r="AF39" i="7"/>
  <c r="AG39" i="7"/>
  <c r="AH39" i="7"/>
  <c r="AI39" i="7"/>
  <c r="AJ39" i="7"/>
  <c r="AK39" i="7"/>
  <c r="AL39" i="7"/>
  <c r="AM39" i="7"/>
  <c r="AN39" i="7"/>
  <c r="AO39" i="7"/>
  <c r="W40" i="7"/>
  <c r="X40" i="7"/>
  <c r="Y40" i="7"/>
  <c r="Z40" i="7"/>
  <c r="AA40" i="7"/>
  <c r="AB40" i="7"/>
  <c r="AC40" i="7"/>
  <c r="AD40" i="7"/>
  <c r="AE40" i="7"/>
  <c r="AF40" i="7"/>
  <c r="AG40" i="7"/>
  <c r="AH40" i="7"/>
  <c r="AI40" i="7"/>
  <c r="AJ40" i="7"/>
  <c r="AK40" i="7"/>
  <c r="AL40" i="7"/>
  <c r="AM40" i="7"/>
  <c r="AN40" i="7"/>
  <c r="AO40" i="7"/>
  <c r="W41" i="7"/>
  <c r="X41" i="7"/>
  <c r="Y41" i="7"/>
  <c r="Z41" i="7"/>
  <c r="AA41" i="7"/>
  <c r="AB41" i="7"/>
  <c r="AC41" i="7"/>
  <c r="AD41" i="7"/>
  <c r="AE41" i="7"/>
  <c r="AF41" i="7"/>
  <c r="AG41" i="7"/>
  <c r="AH41" i="7"/>
  <c r="AI41" i="7"/>
  <c r="AJ41" i="7"/>
  <c r="AK41" i="7"/>
  <c r="AL41" i="7"/>
  <c r="AM41" i="7"/>
  <c r="AN41" i="7"/>
  <c r="AO41" i="7"/>
  <c r="W42" i="7"/>
  <c r="X42" i="7"/>
  <c r="Y42" i="7"/>
  <c r="Z42" i="7"/>
  <c r="AA42" i="7"/>
  <c r="AB42" i="7"/>
  <c r="AC42" i="7"/>
  <c r="AD42" i="7"/>
  <c r="AE42" i="7"/>
  <c r="AF42" i="7"/>
  <c r="AG42" i="7"/>
  <c r="AH42" i="7"/>
  <c r="AI42" i="7"/>
  <c r="AJ42" i="7"/>
  <c r="AK42" i="7"/>
  <c r="AL42" i="7"/>
  <c r="AM42" i="7"/>
  <c r="AN42" i="7"/>
  <c r="AO42" i="7"/>
  <c r="W43" i="7"/>
  <c r="X43" i="7"/>
  <c r="Y43" i="7"/>
  <c r="Z43" i="7"/>
  <c r="AA43" i="7"/>
  <c r="AB43" i="7"/>
  <c r="AC43" i="7"/>
  <c r="AD43" i="7"/>
  <c r="AE43" i="7"/>
  <c r="AF43" i="7"/>
  <c r="AG43" i="7"/>
  <c r="AH43" i="7"/>
  <c r="AI43" i="7"/>
  <c r="AJ43" i="7"/>
  <c r="AK43" i="7"/>
  <c r="AL43" i="7"/>
  <c r="AM43" i="7"/>
  <c r="AN43" i="7"/>
  <c r="AO43" i="7"/>
  <c r="W44" i="7"/>
  <c r="X44" i="7"/>
  <c r="Y44" i="7"/>
  <c r="Z44" i="7"/>
  <c r="AA44" i="7"/>
  <c r="AB44" i="7"/>
  <c r="AC44" i="7"/>
  <c r="AD44" i="7"/>
  <c r="AE44" i="7"/>
  <c r="AF44" i="7"/>
  <c r="AG44" i="7"/>
  <c r="AH44" i="7"/>
  <c r="AI44" i="7"/>
  <c r="AJ44" i="7"/>
  <c r="AK44" i="7"/>
  <c r="AL44" i="7"/>
  <c r="AM44" i="7"/>
  <c r="AN44" i="7"/>
  <c r="AO44" i="7"/>
  <c r="W45" i="7"/>
  <c r="X45" i="7"/>
  <c r="Y45" i="7"/>
  <c r="Z45" i="7"/>
  <c r="AA45" i="7"/>
  <c r="AB45" i="7"/>
  <c r="AC45" i="7"/>
  <c r="AD45" i="7"/>
  <c r="AE45" i="7"/>
  <c r="AF45" i="7"/>
  <c r="AG45" i="7"/>
  <c r="AH45" i="7"/>
  <c r="AI45" i="7"/>
  <c r="AJ45" i="7"/>
  <c r="AK45" i="7"/>
  <c r="AL45" i="7"/>
  <c r="AM45" i="7"/>
  <c r="AN45" i="7"/>
  <c r="AO45" i="7"/>
  <c r="W46" i="7"/>
  <c r="X46" i="7"/>
  <c r="Y46" i="7"/>
  <c r="Z46" i="7"/>
  <c r="AA46" i="7"/>
  <c r="AB46" i="7"/>
  <c r="AC46" i="7"/>
  <c r="AD46" i="7"/>
  <c r="AE46" i="7"/>
  <c r="AF46" i="7"/>
  <c r="AG46" i="7"/>
  <c r="AH46" i="7"/>
  <c r="AI46" i="7"/>
  <c r="AJ46" i="7"/>
  <c r="AK46" i="7"/>
  <c r="AL46" i="7"/>
  <c r="AM46" i="7"/>
  <c r="AN46" i="7"/>
  <c r="AO46" i="7"/>
  <c r="W47" i="7"/>
  <c r="X47" i="7"/>
  <c r="Y47" i="7"/>
  <c r="Z47" i="7"/>
  <c r="AA47" i="7"/>
  <c r="AB47" i="7"/>
  <c r="AC47" i="7"/>
  <c r="AD47" i="7"/>
  <c r="AE47" i="7"/>
  <c r="AF47" i="7"/>
  <c r="AG47" i="7"/>
  <c r="AH47" i="7"/>
  <c r="AI47" i="7"/>
  <c r="AJ47" i="7"/>
  <c r="AK47" i="7"/>
  <c r="AL47" i="7"/>
  <c r="AM47" i="7"/>
  <c r="AN47" i="7"/>
  <c r="AO47" i="7"/>
  <c r="W48" i="7"/>
  <c r="X48" i="7"/>
  <c r="Y48" i="7"/>
  <c r="Z48" i="7"/>
  <c r="AA48" i="7"/>
  <c r="AB48" i="7"/>
  <c r="AC48" i="7"/>
  <c r="AD48" i="7"/>
  <c r="AE48" i="7"/>
  <c r="AF48" i="7"/>
  <c r="AG48" i="7"/>
  <c r="AH48" i="7"/>
  <c r="AI48" i="7"/>
  <c r="AJ48" i="7"/>
  <c r="AK48" i="7"/>
  <c r="AL48" i="7"/>
  <c r="AM48" i="7"/>
  <c r="AN48" i="7"/>
  <c r="AO48" i="7"/>
  <c r="W49" i="7"/>
  <c r="X49" i="7"/>
  <c r="Y49" i="7"/>
  <c r="Z49" i="7"/>
  <c r="AA49" i="7"/>
  <c r="AB49" i="7"/>
  <c r="AC49" i="7"/>
  <c r="AD49" i="7"/>
  <c r="AE49" i="7"/>
  <c r="AF49" i="7"/>
  <c r="AG49" i="7"/>
  <c r="AH49" i="7"/>
  <c r="AI49" i="7"/>
  <c r="AJ49" i="7"/>
  <c r="AK49" i="7"/>
  <c r="AL49" i="7"/>
  <c r="AM49" i="7"/>
  <c r="AN49" i="7"/>
  <c r="AO49" i="7"/>
  <c r="W50" i="7"/>
  <c r="X50" i="7"/>
  <c r="Y50" i="7"/>
  <c r="Z50" i="7"/>
  <c r="AA50" i="7"/>
  <c r="AB50" i="7"/>
  <c r="AC50" i="7"/>
  <c r="AD50" i="7"/>
  <c r="AE50" i="7"/>
  <c r="AF50" i="7"/>
  <c r="AG50" i="7"/>
  <c r="AH50" i="7"/>
  <c r="AI50" i="7"/>
  <c r="AJ50" i="7"/>
  <c r="AK50" i="7"/>
  <c r="AL50" i="7"/>
  <c r="AM50" i="7"/>
  <c r="AN50" i="7"/>
  <c r="AO50" i="7"/>
  <c r="W51" i="7"/>
  <c r="X51" i="7"/>
  <c r="Y51" i="7"/>
  <c r="Z51" i="7"/>
  <c r="AA51" i="7"/>
  <c r="AB51" i="7"/>
  <c r="AC51" i="7"/>
  <c r="AD51" i="7"/>
  <c r="AE51" i="7"/>
  <c r="AF51" i="7"/>
  <c r="AG51" i="7"/>
  <c r="AH51" i="7"/>
  <c r="AI51" i="7"/>
  <c r="AJ51" i="7"/>
  <c r="AK51" i="7"/>
  <c r="AL51" i="7"/>
  <c r="AM51" i="7"/>
  <c r="AN51" i="7"/>
  <c r="AO51" i="7"/>
  <c r="W52" i="7"/>
  <c r="X52" i="7"/>
  <c r="Y52" i="7"/>
  <c r="Z52" i="7"/>
  <c r="AA52" i="7"/>
  <c r="AB52" i="7"/>
  <c r="AC52" i="7"/>
  <c r="AD52" i="7"/>
  <c r="AE52" i="7"/>
  <c r="AF52" i="7"/>
  <c r="AG52" i="7"/>
  <c r="AH52" i="7"/>
  <c r="AI52" i="7"/>
  <c r="AJ52" i="7"/>
  <c r="AK52" i="7"/>
  <c r="AL52" i="7"/>
  <c r="AM52" i="7"/>
  <c r="AN52" i="7"/>
  <c r="AO52" i="7"/>
  <c r="W53" i="7"/>
  <c r="X53" i="7"/>
  <c r="Y53" i="7"/>
  <c r="Z53" i="7"/>
  <c r="AA53" i="7"/>
  <c r="AB53" i="7"/>
  <c r="AC53" i="7"/>
  <c r="AD53" i="7"/>
  <c r="AE53" i="7"/>
  <c r="AF53" i="7"/>
  <c r="AG53" i="7"/>
  <c r="AH53" i="7"/>
  <c r="AI53" i="7"/>
  <c r="AJ53" i="7"/>
  <c r="AK53" i="7"/>
  <c r="AL53" i="7"/>
  <c r="AM53" i="7"/>
  <c r="AN53" i="7"/>
  <c r="AO53" i="7"/>
  <c r="W54" i="7"/>
  <c r="X54" i="7"/>
  <c r="Y54" i="7"/>
  <c r="Z54" i="7"/>
  <c r="AA54" i="7"/>
  <c r="AB54" i="7"/>
  <c r="AC54" i="7"/>
  <c r="AD54" i="7"/>
  <c r="AE54" i="7"/>
  <c r="AF54" i="7"/>
  <c r="AG54" i="7"/>
  <c r="AH54" i="7"/>
  <c r="AI54" i="7"/>
  <c r="AJ54" i="7"/>
  <c r="AK54" i="7"/>
  <c r="AL54" i="7"/>
  <c r="AM54" i="7"/>
  <c r="AN54" i="7"/>
  <c r="AO54" i="7"/>
  <c r="W55" i="7"/>
  <c r="X55" i="7"/>
  <c r="Y55" i="7"/>
  <c r="Z55" i="7"/>
  <c r="AA55" i="7"/>
  <c r="AB55" i="7"/>
  <c r="AC55" i="7"/>
  <c r="AD55" i="7"/>
  <c r="AE55" i="7"/>
  <c r="AF55" i="7"/>
  <c r="AG55" i="7"/>
  <c r="AH55" i="7"/>
  <c r="AI55" i="7"/>
  <c r="AJ55" i="7"/>
  <c r="AK55" i="7"/>
  <c r="AL55" i="7"/>
  <c r="AM55" i="7"/>
  <c r="AN55" i="7"/>
  <c r="AO55" i="7"/>
  <c r="W56" i="7"/>
  <c r="X56" i="7"/>
  <c r="Y56" i="7"/>
  <c r="Z56" i="7"/>
  <c r="AA56" i="7"/>
  <c r="AB56" i="7"/>
  <c r="AC56" i="7"/>
  <c r="AD56" i="7"/>
  <c r="AE56" i="7"/>
  <c r="AF56" i="7"/>
  <c r="AG56" i="7"/>
  <c r="AH56" i="7"/>
  <c r="AI56" i="7"/>
  <c r="AJ56" i="7"/>
  <c r="AK56" i="7"/>
  <c r="AL56" i="7"/>
  <c r="AM56" i="7"/>
  <c r="AN56" i="7"/>
  <c r="AO56" i="7"/>
  <c r="W57" i="7"/>
  <c r="X57" i="7"/>
  <c r="Y57" i="7"/>
  <c r="Z57" i="7"/>
  <c r="AA57" i="7"/>
  <c r="AB57" i="7"/>
  <c r="AC57" i="7"/>
  <c r="AD57" i="7"/>
  <c r="AE57" i="7"/>
  <c r="AF57" i="7"/>
  <c r="AG57" i="7"/>
  <c r="AH57" i="7"/>
  <c r="AI57" i="7"/>
  <c r="AJ57" i="7"/>
  <c r="AK57" i="7"/>
  <c r="AL57" i="7"/>
  <c r="AM57" i="7"/>
  <c r="AN57" i="7"/>
  <c r="AO57" i="7"/>
  <c r="W58" i="7"/>
  <c r="X58" i="7"/>
  <c r="Y58" i="7"/>
  <c r="Z58" i="7"/>
  <c r="AA58" i="7"/>
  <c r="AB58" i="7"/>
  <c r="AC58" i="7"/>
  <c r="AD58" i="7"/>
  <c r="AE58" i="7"/>
  <c r="AF58" i="7"/>
  <c r="AG58" i="7"/>
  <c r="AH58" i="7"/>
  <c r="AI58" i="7"/>
  <c r="AJ58" i="7"/>
  <c r="AK58" i="7"/>
  <c r="AL58" i="7"/>
  <c r="AM58" i="7"/>
  <c r="AN58" i="7"/>
  <c r="AO58" i="7"/>
  <c r="W59" i="7"/>
  <c r="X59" i="7"/>
  <c r="Y59" i="7"/>
  <c r="Z59" i="7"/>
  <c r="AA59" i="7"/>
  <c r="AB59" i="7"/>
  <c r="AC59" i="7"/>
  <c r="AD59" i="7"/>
  <c r="AE59" i="7"/>
  <c r="AF59" i="7"/>
  <c r="AG59" i="7"/>
  <c r="AH59" i="7"/>
  <c r="AI59" i="7"/>
  <c r="AJ59" i="7"/>
  <c r="AK59" i="7"/>
  <c r="AL59" i="7"/>
  <c r="AM59" i="7"/>
  <c r="AN59" i="7"/>
  <c r="AO59" i="7"/>
  <c r="W60" i="7"/>
  <c r="X60" i="7"/>
  <c r="Y60" i="7"/>
  <c r="Z60" i="7"/>
  <c r="AA60" i="7"/>
  <c r="AB60" i="7"/>
  <c r="AC60" i="7"/>
  <c r="AD60" i="7"/>
  <c r="AE60" i="7"/>
  <c r="AF60" i="7"/>
  <c r="AG60" i="7"/>
  <c r="AH60" i="7"/>
  <c r="AI60" i="7"/>
  <c r="AJ60" i="7"/>
  <c r="AK60" i="7"/>
  <c r="AL60" i="7"/>
  <c r="AM60" i="7"/>
  <c r="AN60" i="7"/>
  <c r="AO60" i="7"/>
  <c r="W61" i="7"/>
  <c r="X61" i="7"/>
  <c r="Y61" i="7"/>
  <c r="Z61" i="7"/>
  <c r="AA61" i="7"/>
  <c r="AB61" i="7"/>
  <c r="AC61" i="7"/>
  <c r="AD61" i="7"/>
  <c r="AE61" i="7"/>
  <c r="AF61" i="7"/>
  <c r="AG61" i="7"/>
  <c r="AH61" i="7"/>
  <c r="AI61" i="7"/>
  <c r="AJ61" i="7"/>
  <c r="AK61" i="7"/>
  <c r="AL61" i="7"/>
  <c r="AM61" i="7"/>
  <c r="AN61" i="7"/>
  <c r="AO61" i="7"/>
  <c r="W62" i="7"/>
  <c r="X62" i="7"/>
  <c r="Y62" i="7"/>
  <c r="Z62" i="7"/>
  <c r="AA62" i="7"/>
  <c r="AB62" i="7"/>
  <c r="AC62" i="7"/>
  <c r="AD62" i="7"/>
  <c r="AE62" i="7"/>
  <c r="AF62" i="7"/>
  <c r="AG62" i="7"/>
  <c r="AH62" i="7"/>
  <c r="AI62" i="7"/>
  <c r="AJ62" i="7"/>
  <c r="AK62" i="7"/>
  <c r="AL62" i="7"/>
  <c r="AM62" i="7"/>
  <c r="AN62" i="7"/>
  <c r="AO62" i="7"/>
  <c r="W63" i="7"/>
  <c r="X63" i="7"/>
  <c r="Y63" i="7"/>
  <c r="Z63" i="7"/>
  <c r="AA63" i="7"/>
  <c r="AB63" i="7"/>
  <c r="AC63" i="7"/>
  <c r="AD63" i="7"/>
  <c r="AE63" i="7"/>
  <c r="AF63" i="7"/>
  <c r="AG63" i="7"/>
  <c r="AH63" i="7"/>
  <c r="AI63" i="7"/>
  <c r="AJ63" i="7"/>
  <c r="AK63" i="7"/>
  <c r="AL63" i="7"/>
  <c r="AM63" i="7"/>
  <c r="AN63" i="7"/>
  <c r="AO63" i="7"/>
  <c r="W64" i="7"/>
  <c r="X64" i="7"/>
  <c r="Y64" i="7"/>
  <c r="Z64" i="7"/>
  <c r="AA64" i="7"/>
  <c r="AB64" i="7"/>
  <c r="AC64" i="7"/>
  <c r="AD64" i="7"/>
  <c r="AE64" i="7"/>
  <c r="AF64" i="7"/>
  <c r="AG64" i="7"/>
  <c r="AH64" i="7"/>
  <c r="AI64" i="7"/>
  <c r="AJ64" i="7"/>
  <c r="AK64" i="7"/>
  <c r="AL64" i="7"/>
  <c r="AM64" i="7"/>
  <c r="AN64" i="7"/>
  <c r="AO64" i="7"/>
  <c r="W65" i="7"/>
  <c r="X65" i="7"/>
  <c r="Y65" i="7"/>
  <c r="Z65" i="7"/>
  <c r="AA65" i="7"/>
  <c r="AB65" i="7"/>
  <c r="AC65" i="7"/>
  <c r="AD65" i="7"/>
  <c r="AE65" i="7"/>
  <c r="AF65" i="7"/>
  <c r="AG65" i="7"/>
  <c r="AH65" i="7"/>
  <c r="AI65" i="7"/>
  <c r="AJ65" i="7"/>
  <c r="AK65" i="7"/>
  <c r="AL65" i="7"/>
  <c r="AM65" i="7"/>
  <c r="AN65" i="7"/>
  <c r="AO65" i="7"/>
  <c r="W66" i="7"/>
  <c r="X66" i="7"/>
  <c r="Y66" i="7"/>
  <c r="Z66" i="7"/>
  <c r="AA66" i="7"/>
  <c r="AB66" i="7"/>
  <c r="AC66" i="7"/>
  <c r="AD66" i="7"/>
  <c r="AE66" i="7"/>
  <c r="AF66" i="7"/>
  <c r="AG66" i="7"/>
  <c r="AH66" i="7"/>
  <c r="AI66" i="7"/>
  <c r="AJ66" i="7"/>
  <c r="AK66" i="7"/>
  <c r="AL66" i="7"/>
  <c r="AM66" i="7"/>
  <c r="AN66" i="7"/>
  <c r="AO66" i="7"/>
  <c r="W67" i="7"/>
  <c r="X67" i="7"/>
  <c r="Y67" i="7"/>
  <c r="Z67" i="7"/>
  <c r="AA67" i="7"/>
  <c r="AB67" i="7"/>
  <c r="AC67" i="7"/>
  <c r="AD67" i="7"/>
  <c r="AE67" i="7"/>
  <c r="AF67" i="7"/>
  <c r="AG67" i="7"/>
  <c r="AH67" i="7"/>
  <c r="AI67" i="7"/>
  <c r="AJ67" i="7"/>
  <c r="AK67" i="7"/>
  <c r="AL67" i="7"/>
  <c r="AM67" i="7"/>
  <c r="AN67" i="7"/>
  <c r="AO67" i="7"/>
  <c r="W11" i="7"/>
  <c r="X11" i="7"/>
  <c r="Y11" i="7"/>
  <c r="Z11" i="7"/>
  <c r="AA11" i="7"/>
  <c r="AB11" i="7"/>
  <c r="AC11" i="7"/>
  <c r="AD11" i="7"/>
  <c r="AE11" i="7"/>
  <c r="AF11" i="7"/>
  <c r="AG11" i="7"/>
  <c r="AH11" i="7"/>
  <c r="AI11" i="7"/>
  <c r="AJ11" i="7"/>
  <c r="AK11" i="7"/>
  <c r="AL11" i="7"/>
  <c r="AM11" i="7"/>
  <c r="AN11" i="7"/>
  <c r="AO11" i="7"/>
  <c r="K28" i="7" l="1"/>
  <c r="L64" i="7"/>
  <c r="H64" i="7"/>
  <c r="J62" i="7"/>
  <c r="F58" i="7"/>
  <c r="I57" i="7"/>
  <c r="K54" i="7"/>
  <c r="H49" i="7"/>
  <c r="I46" i="7"/>
  <c r="G36" i="7"/>
  <c r="J31" i="7"/>
  <c r="I30" i="7"/>
  <c r="J13" i="7"/>
  <c r="L65" i="7"/>
  <c r="H65" i="7"/>
  <c r="K64" i="7"/>
  <c r="G64" i="7"/>
  <c r="J63" i="7"/>
  <c r="F63" i="7"/>
  <c r="I62" i="7"/>
  <c r="L61" i="7"/>
  <c r="H61" i="7"/>
  <c r="K60" i="7"/>
  <c r="G60" i="7"/>
  <c r="J59" i="7"/>
  <c r="F59" i="7"/>
  <c r="I58" i="7"/>
  <c r="L57" i="7"/>
  <c r="H57" i="7"/>
  <c r="K56" i="7"/>
  <c r="G56" i="7"/>
  <c r="H53" i="7"/>
  <c r="J51" i="7"/>
  <c r="I50" i="7"/>
  <c r="K48" i="7"/>
  <c r="L45" i="7"/>
  <c r="F43" i="7"/>
  <c r="G40" i="7"/>
  <c r="H37" i="7"/>
  <c r="J35" i="7"/>
  <c r="I34" i="7"/>
  <c r="K32" i="7"/>
  <c r="L29" i="7"/>
  <c r="F27" i="7"/>
  <c r="I65" i="7"/>
  <c r="K63" i="7"/>
  <c r="G63" i="7"/>
  <c r="I61" i="7"/>
  <c r="H60" i="7"/>
  <c r="G59" i="7"/>
  <c r="I56" i="7"/>
  <c r="G52" i="7"/>
  <c r="F39" i="7"/>
  <c r="H33" i="7"/>
  <c r="K65" i="7"/>
  <c r="G65" i="7"/>
  <c r="J64" i="7"/>
  <c r="F64" i="7"/>
  <c r="I63" i="7"/>
  <c r="L62" i="7"/>
  <c r="H62" i="7"/>
  <c r="K61" i="7"/>
  <c r="G61" i="7"/>
  <c r="J60" i="7"/>
  <c r="F60" i="7"/>
  <c r="I59" i="7"/>
  <c r="L58" i="7"/>
  <c r="H58" i="7"/>
  <c r="K57" i="7"/>
  <c r="G57" i="7"/>
  <c r="L55" i="7"/>
  <c r="H55" i="7"/>
  <c r="I54" i="7"/>
  <c r="K52" i="7"/>
  <c r="L49" i="7"/>
  <c r="F47" i="7"/>
  <c r="G44" i="7"/>
  <c r="H41" i="7"/>
  <c r="J39" i="7"/>
  <c r="I38" i="7"/>
  <c r="K36" i="7"/>
  <c r="L33" i="7"/>
  <c r="F31" i="7"/>
  <c r="G28" i="7"/>
  <c r="F62" i="7"/>
  <c r="L60" i="7"/>
  <c r="K59" i="7"/>
  <c r="J58" i="7"/>
  <c r="L56" i="7"/>
  <c r="J47" i="7"/>
  <c r="K44" i="7"/>
  <c r="L41" i="7"/>
  <c r="F26" i="7"/>
  <c r="J26" i="7"/>
  <c r="G27" i="7"/>
  <c r="K27" i="7"/>
  <c r="H28" i="7"/>
  <c r="L28" i="7"/>
  <c r="I29" i="7"/>
  <c r="F30" i="7"/>
  <c r="J30" i="7"/>
  <c r="G31" i="7"/>
  <c r="K31" i="7"/>
  <c r="H32" i="7"/>
  <c r="L32" i="7"/>
  <c r="I33" i="7"/>
  <c r="F34" i="7"/>
  <c r="J34" i="7"/>
  <c r="G35" i="7"/>
  <c r="K35" i="7"/>
  <c r="H36" i="7"/>
  <c r="L36" i="7"/>
  <c r="I37" i="7"/>
  <c r="F38" i="7"/>
  <c r="J38" i="7"/>
  <c r="G39" i="7"/>
  <c r="K39" i="7"/>
  <c r="H40" i="7"/>
  <c r="L40" i="7"/>
  <c r="I41" i="7"/>
  <c r="F42" i="7"/>
  <c r="J42" i="7"/>
  <c r="G43" i="7"/>
  <c r="K43" i="7"/>
  <c r="H44" i="7"/>
  <c r="L44" i="7"/>
  <c r="I45" i="7"/>
  <c r="F46" i="7"/>
  <c r="J46" i="7"/>
  <c r="G47" i="7"/>
  <c r="K47" i="7"/>
  <c r="H48" i="7"/>
  <c r="L48" i="7"/>
  <c r="I49" i="7"/>
  <c r="F50" i="7"/>
  <c r="J50" i="7"/>
  <c r="G51" i="7"/>
  <c r="K51" i="7"/>
  <c r="H52" i="7"/>
  <c r="L52" i="7"/>
  <c r="I53" i="7"/>
  <c r="F54" i="7"/>
  <c r="J54" i="7"/>
  <c r="G55" i="7"/>
  <c r="K55" i="7"/>
  <c r="H56" i="7"/>
  <c r="G26" i="7"/>
  <c r="K26" i="7"/>
  <c r="H27" i="7"/>
  <c r="L27" i="7"/>
  <c r="I28" i="7"/>
  <c r="F29" i="7"/>
  <c r="J29" i="7"/>
  <c r="G30" i="7"/>
  <c r="K30" i="7"/>
  <c r="H31" i="7"/>
  <c r="L31" i="7"/>
  <c r="I32" i="7"/>
  <c r="F33" i="7"/>
  <c r="J33" i="7"/>
  <c r="G34" i="7"/>
  <c r="K34" i="7"/>
  <c r="H35" i="7"/>
  <c r="L35" i="7"/>
  <c r="I36" i="7"/>
  <c r="F37" i="7"/>
  <c r="J37" i="7"/>
  <c r="G38" i="7"/>
  <c r="K38" i="7"/>
  <c r="H39" i="7"/>
  <c r="L39" i="7"/>
  <c r="I40" i="7"/>
  <c r="F41" i="7"/>
  <c r="J41" i="7"/>
  <c r="G42" i="7"/>
  <c r="K42" i="7"/>
  <c r="H43" i="7"/>
  <c r="L43" i="7"/>
  <c r="I44" i="7"/>
  <c r="F45" i="7"/>
  <c r="J45" i="7"/>
  <c r="G46" i="7"/>
  <c r="K46" i="7"/>
  <c r="H47" i="7"/>
  <c r="L47" i="7"/>
  <c r="I48" i="7"/>
  <c r="F49" i="7"/>
  <c r="J49" i="7"/>
  <c r="G50" i="7"/>
  <c r="K50" i="7"/>
  <c r="H51" i="7"/>
  <c r="L51" i="7"/>
  <c r="I52" i="7"/>
  <c r="F53" i="7"/>
  <c r="J53" i="7"/>
  <c r="G54" i="7"/>
  <c r="H26" i="7"/>
  <c r="L26" i="7"/>
  <c r="I27" i="7"/>
  <c r="F28" i="7"/>
  <c r="J28" i="7"/>
  <c r="G29" i="7"/>
  <c r="K29" i="7"/>
  <c r="H30" i="7"/>
  <c r="L30" i="7"/>
  <c r="I31" i="7"/>
  <c r="F32" i="7"/>
  <c r="J32" i="7"/>
  <c r="G33" i="7"/>
  <c r="K33" i="7"/>
  <c r="H34" i="7"/>
  <c r="L34" i="7"/>
  <c r="I35" i="7"/>
  <c r="F36" i="7"/>
  <c r="J36" i="7"/>
  <c r="G37" i="7"/>
  <c r="K37" i="7"/>
  <c r="H38" i="7"/>
  <c r="L38" i="7"/>
  <c r="I39" i="7"/>
  <c r="F40" i="7"/>
  <c r="J40" i="7"/>
  <c r="G41" i="7"/>
  <c r="K41" i="7"/>
  <c r="H42" i="7"/>
  <c r="L42" i="7"/>
  <c r="I43" i="7"/>
  <c r="F44" i="7"/>
  <c r="J44" i="7"/>
  <c r="G45" i="7"/>
  <c r="K45" i="7"/>
  <c r="H46" i="7"/>
  <c r="L46" i="7"/>
  <c r="I47" i="7"/>
  <c r="F48" i="7"/>
  <c r="J48" i="7"/>
  <c r="G49" i="7"/>
  <c r="K49" i="7"/>
  <c r="H50" i="7"/>
  <c r="L50" i="7"/>
  <c r="I51" i="7"/>
  <c r="F52" i="7"/>
  <c r="J52" i="7"/>
  <c r="G53" i="7"/>
  <c r="K53" i="7"/>
  <c r="H54" i="7"/>
  <c r="L54" i="7"/>
  <c r="I55" i="7"/>
  <c r="F56" i="7"/>
  <c r="J56" i="7"/>
  <c r="J65" i="7"/>
  <c r="F65" i="7"/>
  <c r="I64" i="7"/>
  <c r="L63" i="7"/>
  <c r="H63" i="7"/>
  <c r="K62" i="7"/>
  <c r="G62" i="7"/>
  <c r="J61" i="7"/>
  <c r="F61" i="7"/>
  <c r="I60" i="7"/>
  <c r="L59" i="7"/>
  <c r="H59" i="7"/>
  <c r="K58" i="7"/>
  <c r="G58" i="7"/>
  <c r="J57" i="7"/>
  <c r="F57" i="7"/>
  <c r="J55" i="7"/>
  <c r="F55" i="7"/>
  <c r="L53" i="7"/>
  <c r="F51" i="7"/>
  <c r="G48" i="7"/>
  <c r="H45" i="7"/>
  <c r="J43" i="7"/>
  <c r="I42" i="7"/>
  <c r="K40" i="7"/>
  <c r="L37" i="7"/>
  <c r="F35" i="7"/>
  <c r="G32" i="7"/>
  <c r="H29" i="7"/>
  <c r="J27" i="7"/>
  <c r="I26" i="7"/>
  <c r="G17" i="7"/>
  <c r="K13" i="7"/>
  <c r="L14" i="7"/>
  <c r="L18" i="7"/>
  <c r="F13" i="7"/>
  <c r="I19" i="7"/>
  <c r="J24" i="7"/>
  <c r="F25" i="7"/>
  <c r="I23" i="7"/>
  <c r="H14" i="7"/>
  <c r="L22" i="7"/>
  <c r="J12" i="7"/>
  <c r="F21" i="7"/>
  <c r="G25" i="7"/>
  <c r="H18" i="7"/>
  <c r="I11" i="7"/>
  <c r="K21" i="7"/>
  <c r="J16" i="7"/>
  <c r="G21" i="7"/>
  <c r="K17" i="7"/>
  <c r="J11" i="7"/>
  <c r="F17" i="7"/>
  <c r="H22" i="7"/>
  <c r="I15" i="7"/>
  <c r="G13" i="7"/>
  <c r="K25" i="7"/>
  <c r="J20" i="7"/>
  <c r="F20" i="7"/>
  <c r="F12" i="7"/>
  <c r="H23" i="7"/>
  <c r="G22" i="7"/>
  <c r="I20" i="7"/>
  <c r="H19" i="7"/>
  <c r="G18" i="7"/>
  <c r="H15" i="7"/>
  <c r="J25" i="7"/>
  <c r="K22" i="7"/>
  <c r="K18" i="7"/>
  <c r="L15" i="7"/>
  <c r="L11" i="7"/>
  <c r="F19" i="7"/>
  <c r="I25" i="7"/>
  <c r="H24" i="7"/>
  <c r="G23" i="7"/>
  <c r="I21" i="7"/>
  <c r="H20" i="7"/>
  <c r="G19" i="7"/>
  <c r="I17" i="7"/>
  <c r="H16" i="7"/>
  <c r="G15" i="7"/>
  <c r="I13" i="7"/>
  <c r="H12" i="7"/>
  <c r="G11" i="7"/>
  <c r="L24" i="7"/>
  <c r="K23" i="7"/>
  <c r="J22" i="7"/>
  <c r="L20" i="7"/>
  <c r="K19" i="7"/>
  <c r="J18" i="7"/>
  <c r="L16" i="7"/>
  <c r="K15" i="7"/>
  <c r="J14" i="7"/>
  <c r="L12" i="7"/>
  <c r="K11" i="7"/>
  <c r="F24" i="7"/>
  <c r="F16" i="7"/>
  <c r="I24" i="7"/>
  <c r="I16" i="7"/>
  <c r="G14" i="7"/>
  <c r="I12" i="7"/>
  <c r="H11" i="7"/>
  <c r="L23" i="7"/>
  <c r="J21" i="7"/>
  <c r="L19" i="7"/>
  <c r="J17" i="7"/>
  <c r="K14" i="7"/>
  <c r="F23" i="7"/>
  <c r="F15" i="7"/>
  <c r="F11" i="7"/>
  <c r="F22" i="7"/>
  <c r="F18" i="7"/>
  <c r="F14" i="7"/>
  <c r="H25" i="7"/>
  <c r="G24" i="7"/>
  <c r="I22" i="7"/>
  <c r="H21" i="7"/>
  <c r="G20" i="7"/>
  <c r="I18" i="7"/>
  <c r="H17" i="7"/>
  <c r="G16" i="7"/>
  <c r="I14" i="7"/>
  <c r="H13" i="7"/>
  <c r="G12" i="7"/>
  <c r="L25" i="7"/>
  <c r="K24" i="7"/>
  <c r="J23" i="7"/>
  <c r="L21" i="7"/>
  <c r="K20" i="7"/>
  <c r="J19" i="7"/>
  <c r="L17" i="7"/>
  <c r="K16" i="7"/>
  <c r="J15" i="7"/>
  <c r="L13" i="7"/>
  <c r="K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tc={6C519CDC-23EF-42CB-AE3B-620020E7A90B}</author>
  </authors>
  <commentList>
    <comment ref="AA34" authorId="0" shapeId="0" xr:uid="{6C519CDC-23EF-42CB-AE3B-620020E7A90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 report (p. 48): "Sweden indicates that a large-scale expansion of CCS in the steel industry could lead to additional electricity consumption of 2-5 TWh."
Antwort:
    Would that mean they are considering it though?</t>
      </text>
    </comment>
  </commentList>
</comments>
</file>

<file path=xl/sharedStrings.xml><?xml version="1.0" encoding="utf-8"?>
<sst xmlns="http://schemas.openxmlformats.org/spreadsheetml/2006/main" count="1571" uniqueCount="665">
  <si>
    <t xml:space="preserve">Country-specific information </t>
  </si>
  <si>
    <t>Eike Karola Velten</t>
  </si>
  <si>
    <t>Contact</t>
  </si>
  <si>
    <t>Senior Fellow, Climate and Energy</t>
  </si>
  <si>
    <t>Ecologic Institute</t>
  </si>
  <si>
    <t>Pfalzburger Straße 43/44</t>
  </si>
  <si>
    <t>Puzzle pieces for charting a path to net zero emissions; Image credits: Noble studio</t>
  </si>
  <si>
    <t>10717 Berlin</t>
  </si>
  <si>
    <t>For methodological explanations and further context, please refer to the main report.</t>
  </si>
  <si>
    <t>Country specific information from national long-term strategies</t>
  </si>
  <si>
    <t>Theme</t>
  </si>
  <si>
    <t>#</t>
  </si>
  <si>
    <t>Category</t>
  </si>
  <si>
    <t>Criteria</t>
  </si>
  <si>
    <t>Portugal</t>
  </si>
  <si>
    <t>Austria</t>
  </si>
  <si>
    <t>Belgium</t>
  </si>
  <si>
    <t>Croatia</t>
  </si>
  <si>
    <t>Czechia</t>
  </si>
  <si>
    <t>Denmark</t>
  </si>
  <si>
    <t>Estonia</t>
  </si>
  <si>
    <t>Finland</t>
  </si>
  <si>
    <t>France</t>
  </si>
  <si>
    <t>Germany</t>
  </si>
  <si>
    <t>Greece</t>
  </si>
  <si>
    <t>Hungary</t>
  </si>
  <si>
    <t>Italy</t>
  </si>
  <si>
    <t>Latvia</t>
  </si>
  <si>
    <t>Lithuania</t>
  </si>
  <si>
    <t>Luxembourg</t>
  </si>
  <si>
    <t>Malta</t>
  </si>
  <si>
    <t>Netherlands</t>
  </si>
  <si>
    <t>Slovakia</t>
  </si>
  <si>
    <t>Slovenia</t>
  </si>
  <si>
    <t>Spain</t>
  </si>
  <si>
    <t>Sweden</t>
  </si>
  <si>
    <t>Long-term vision in the LTSs</t>
  </si>
  <si>
    <t>1-1</t>
  </si>
  <si>
    <t>Long-term climate target</t>
  </si>
  <si>
    <t>Climate neutrality target</t>
  </si>
  <si>
    <t>Yes, 2050</t>
  </si>
  <si>
    <t>1-2</t>
  </si>
  <si>
    <t>Target enshrined in law</t>
  </si>
  <si>
    <t>Yes</t>
  </si>
  <si>
    <t>1-3</t>
  </si>
  <si>
    <t xml:space="preserve">Long-term GHG emission reductions </t>
  </si>
  <si>
    <t>GHG emission reduction</t>
  </si>
  <si>
    <t>1-4</t>
  </si>
  <si>
    <t>Remaining GHG emissions</t>
  </si>
  <si>
    <t>1-5</t>
  </si>
  <si>
    <t>GHG emission reduction pathway from 2035 onwards</t>
  </si>
  <si>
    <t>1-6</t>
  </si>
  <si>
    <t xml:space="preserve">Long-term natural and technical GHG removal </t>
  </si>
  <si>
    <t>Scenario/s focusing on natural removal</t>
  </si>
  <si>
    <t>1-7</t>
  </si>
  <si>
    <t>1-8</t>
  </si>
  <si>
    <t>Scenario/s focusing on technical removal</t>
  </si>
  <si>
    <t>1-9</t>
  </si>
  <si>
    <t>1-10</t>
  </si>
  <si>
    <t>Energy supply in the long-term</t>
  </si>
  <si>
    <t xml:space="preserve">GHG emission reduction in electricity supply </t>
  </si>
  <si>
    <t>1-11</t>
  </si>
  <si>
    <t>Role of renewables in the long-term</t>
  </si>
  <si>
    <t>1-12</t>
  </si>
  <si>
    <t>Role of coal in the long-term</t>
  </si>
  <si>
    <t>Phase-out of coal power generation by 2030.</t>
  </si>
  <si>
    <t>1-13</t>
  </si>
  <si>
    <t>Role of natural gas in the long-term</t>
  </si>
  <si>
    <t>~10% of PEC in 2050; phase-out of gas-fired power generation in 2040</t>
  </si>
  <si>
    <t>1-14</t>
  </si>
  <si>
    <t>Role of mineral oil in the long-term</t>
  </si>
  <si>
    <t>Expected phase-out in 2040</t>
  </si>
  <si>
    <t>1-15</t>
  </si>
  <si>
    <t>Role of nuclear in the long-term</t>
  </si>
  <si>
    <t>No nuclear power</t>
  </si>
  <si>
    <t>1-16</t>
  </si>
  <si>
    <t>Energy demand reduction in 2050 compared to 2005</t>
  </si>
  <si>
    <t>1-17</t>
  </si>
  <si>
    <t>1-18</t>
  </si>
  <si>
    <t>Sectoral GHG emission reductions by 2050 compared to 1990</t>
  </si>
  <si>
    <t>In transport</t>
  </si>
  <si>
    <t xml:space="preserve">84%-85% / 98% </t>
  </si>
  <si>
    <t>1-19</t>
  </si>
  <si>
    <t xml:space="preserve">In buildings </t>
  </si>
  <si>
    <t>1-20</t>
  </si>
  <si>
    <t>In industry</t>
  </si>
  <si>
    <t>1-21</t>
  </si>
  <si>
    <t>In agriculture</t>
  </si>
  <si>
    <t>1-22</t>
  </si>
  <si>
    <t>Technologies</t>
  </si>
  <si>
    <t>Hydrogen</t>
  </si>
  <si>
    <t>13-21.5 PJ or 4% of FEC; mainly green</t>
  </si>
  <si>
    <t>1-23</t>
  </si>
  <si>
    <t>Biomass</t>
  </si>
  <si>
    <t>16.1-21.0 PJ of FEC</t>
  </si>
  <si>
    <t>1-24</t>
  </si>
  <si>
    <t>CCUS</t>
  </si>
  <si>
    <t>Not covered in LTS</t>
  </si>
  <si>
    <t>1-25</t>
  </si>
  <si>
    <t>Lifestyle change</t>
  </si>
  <si>
    <t>1-26</t>
  </si>
  <si>
    <t>Finance</t>
  </si>
  <si>
    <t xml:space="preserve">Total investment needs </t>
  </si>
  <si>
    <t>EUR 1,017 bn (2016-2050</t>
  </si>
  <si>
    <t>1-27</t>
  </si>
  <si>
    <t xml:space="preserve">Additional to reach neutrality </t>
  </si>
  <si>
    <t>EUR 85 bn; 1.2% of GDP/year (2016-2050</t>
  </si>
  <si>
    <t>1-28</t>
  </si>
  <si>
    <t>Just transition</t>
  </si>
  <si>
    <t>Impact on GDP</t>
  </si>
  <si>
    <t xml:space="preserve">Positive: +0.5%-0.9% vs. BAU </t>
  </si>
  <si>
    <t>1-29</t>
  </si>
  <si>
    <t>Impact on employment</t>
  </si>
  <si>
    <t>Positive: +0.1% vs. BAU</t>
  </si>
  <si>
    <t>1-30</t>
  </si>
  <si>
    <t>Cost distribution</t>
  </si>
  <si>
    <t>1-31</t>
  </si>
  <si>
    <t>Impacts on health</t>
  </si>
  <si>
    <t>Positive</t>
  </si>
  <si>
    <t>1-32</t>
  </si>
  <si>
    <t>Impacts on air / water / biodiversity</t>
  </si>
  <si>
    <t>1-33</t>
  </si>
  <si>
    <t>Climate impacts and adaptation</t>
  </si>
  <si>
    <t>Covered in LTS</t>
  </si>
  <si>
    <t>Relevance of the LTS in a national context</t>
  </si>
  <si>
    <t>2-1</t>
  </si>
  <si>
    <t>Compliance with legal requirements</t>
  </si>
  <si>
    <t>LTS submission</t>
  </si>
  <si>
    <t>Pre-deadline</t>
  </si>
  <si>
    <t>2-2</t>
  </si>
  <si>
    <t>Compliance with mandatory content</t>
  </si>
  <si>
    <t>2-3</t>
  </si>
  <si>
    <t>Compliance with common template</t>
  </si>
  <si>
    <t>2-4</t>
  </si>
  <si>
    <t>Scientific basis</t>
  </si>
  <si>
    <t>Underlying methodologies</t>
  </si>
  <si>
    <t xml:space="preserve">Scenario that approaches the national long-term target. 2050 scenarios framed around technology futures and socio-economic levers. </t>
  </si>
  <si>
    <t>2-5</t>
  </si>
  <si>
    <t xml:space="preserve">Expert advice and review  </t>
  </si>
  <si>
    <t xml:space="preserve">Technical working groups </t>
  </si>
  <si>
    <t>2-6</t>
  </si>
  <si>
    <t>Participation</t>
  </si>
  <si>
    <t xml:space="preserve">Inter-ministerial coordination and political support  </t>
  </si>
  <si>
    <t>2-7</t>
  </si>
  <si>
    <t>Stakeholder engagement: representation</t>
  </si>
  <si>
    <t>High: Town councils, civil society, trade unions, NGOs, industry, national institutions and experts</t>
  </si>
  <si>
    <t>Stakeholder engagement: formats</t>
  </si>
  <si>
    <t>Stakeholder engagement:  times of involvement</t>
  </si>
  <si>
    <t xml:space="preserve">One-off: During the creation of the scenarios  </t>
  </si>
  <si>
    <t>Public involvement and consultation: formats</t>
  </si>
  <si>
    <t>2-8</t>
  </si>
  <si>
    <t>Public involvement and consultation: involvement</t>
  </si>
  <si>
    <t>Three-time: On preliminary results, after draft and on final LTS</t>
  </si>
  <si>
    <t>2-9</t>
  </si>
  <si>
    <t xml:space="preserve">Implementation responsibilities  </t>
  </si>
  <si>
    <t>2-10</t>
  </si>
  <si>
    <t>2-11</t>
  </si>
  <si>
    <t>Monitoring and revision</t>
  </si>
  <si>
    <t xml:space="preserve">Policy learning cycle for review and revision </t>
  </si>
  <si>
    <t>2-12</t>
  </si>
  <si>
    <t xml:space="preserve">Revision status and prospects for updating </t>
  </si>
  <si>
    <t>2-13</t>
  </si>
  <si>
    <t>Position of LTS in national climate governance landscape</t>
  </si>
  <si>
    <t xml:space="preserve">Role in national governance and legal status </t>
  </si>
  <si>
    <t xml:space="preserve">LTS a ‘resolution’ </t>
  </si>
  <si>
    <t>2-14</t>
  </si>
  <si>
    <t xml:space="preserve">Featured in a climate framework law </t>
  </si>
  <si>
    <t>2-15</t>
  </si>
  <si>
    <t xml:space="preserve">Reference to other national planning processes </t>
  </si>
  <si>
    <t>2-16</t>
  </si>
  <si>
    <t xml:space="preserve">Reference to and coherence with NECPs </t>
  </si>
  <si>
    <t xml:space="preserve">Submission timing </t>
  </si>
  <si>
    <t>Same</t>
  </si>
  <si>
    <t>2-17</t>
  </si>
  <si>
    <t xml:space="preserve">Methodological and target consistency  </t>
  </si>
  <si>
    <t>2-18</t>
  </si>
  <si>
    <t xml:space="preserve">Cross-referencing </t>
  </si>
  <si>
    <t>2-19</t>
  </si>
  <si>
    <t xml:space="preserve">Common institutional responsibilities </t>
  </si>
  <si>
    <t xml:space="preserve">Yes, 2040 </t>
  </si>
  <si>
    <t xml:space="preserve">(Yes), law being revised </t>
  </si>
  <si>
    <t>72%-84% (2050 vs. 1990) from scenarios; Not in line with new target</t>
  </si>
  <si>
    <t xml:space="preserve">~24-73% for energy (including buildings and transport) </t>
  </si>
  <si>
    <t>76-93% (2040)</t>
  </si>
  <si>
    <t xml:space="preserve">Rapid phase-out of coal without specific date </t>
  </si>
  <si>
    <t xml:space="preserve">Gas consumption should be CO2 neutral by 2050 </t>
  </si>
  <si>
    <t>Use of heating oil will practically be reduced to zero</t>
  </si>
  <si>
    <t>38%-52% (2050 vs. 2005)</t>
  </si>
  <si>
    <t>Public transport to be promoted</t>
  </si>
  <si>
    <t>A switch to renewables is necessary</t>
  </si>
  <si>
    <t xml:space="preserve">~83-84% </t>
  </si>
  <si>
    <t>~39-50%</t>
  </si>
  <si>
    <t xml:space="preserve">3-3.5 billion Nm3 of storage requirement by 2050 (blue H2 as a transition technology, green in the middle- and long- term) </t>
  </si>
  <si>
    <t>Considered; Mostly BECCS</t>
  </si>
  <si>
    <t>Mobility and a change in diet mentioned</t>
  </si>
  <si>
    <t>Mentioned</t>
  </si>
  <si>
    <t>On time</t>
  </si>
  <si>
    <t xml:space="preserve">Scenarios that approach the national long-term target. 2050 scenarios framed around BAU, WEM/WAM. </t>
  </si>
  <si>
    <t xml:space="preserve">Yes, ‘relevant’ ministries took part in stakeholder consultations </t>
  </si>
  <si>
    <t>Yes, in expired climate law.</t>
  </si>
  <si>
    <t xml:space="preserve">Yes, e.g., reference to the bio-economy strategy and transport planning. </t>
  </si>
  <si>
    <t>No interim targets; 65%-75% (2040 vs. 2005) from scenarios; Linear development</t>
  </si>
  <si>
    <t>No interim targets; Scenario outcomes in graph; Linear development</t>
  </si>
  <si>
    <t>One-off: During preparation</t>
  </si>
  <si>
    <t>One-off: During preparation of LTS</t>
  </si>
  <si>
    <t>Single: Three workshops</t>
  </si>
  <si>
    <t>Single: Online consultation</t>
  </si>
  <si>
    <t>One-off: Prior to publishing</t>
  </si>
  <si>
    <t>Natural removal: 17.0 (2050)</t>
  </si>
  <si>
    <t>Technical removal: 0 (2050)</t>
  </si>
  <si>
    <t>Natural removal: 3.9 - 0 (2050)</t>
  </si>
  <si>
    <t>Technical removal: 8.8 - 18.7 (2050)</t>
  </si>
  <si>
    <t xml:space="preserve">No - not at a national level
Yes, 2050 - Wallonia, Brussels-Capital 
Flanders aims to move towards climate neutrality. </t>
  </si>
  <si>
    <t>No climate law</t>
  </si>
  <si>
    <t xml:space="preserve">85%-87% (2050 vs.2005) for non-ETS emissions; 
Wallonia: 80-95% (2050 vs. 2005);  
Flanders: 85% (2050 vs. 2005);  
Regional targets: government commitment </t>
  </si>
  <si>
    <t xml:space="preserve">Not covered in LTS - at a national level
100% in electricity - Wallonia, Brussels  </t>
  </si>
  <si>
    <t>88-90%</t>
  </si>
  <si>
    <t>~94-95%</t>
  </si>
  <si>
    <t>55-59%</t>
  </si>
  <si>
    <t>Green and blue H2 will be developed</t>
  </si>
  <si>
    <t>Mentioned in regional strategies</t>
  </si>
  <si>
    <t>Delayed</t>
  </si>
  <si>
    <t>Mostly non-compliant</t>
  </si>
  <si>
    <t>Mostly compliant</t>
  </si>
  <si>
    <t xml:space="preserve">Yes, the regional LTSs are approved at government level. National LTS is a combination of regional inputs; involvement of regional parliaments. </t>
  </si>
  <si>
    <t>Single: Discussions</t>
  </si>
  <si>
    <t>5-year cycle</t>
  </si>
  <si>
    <t>Subnational plans mentioned</t>
  </si>
  <si>
    <t>Somewhat</t>
  </si>
  <si>
    <t>No</t>
  </si>
  <si>
    <t>No target</t>
  </si>
  <si>
    <t xml:space="preserve">56.8%-73.1% (2050 vs. 1990) from scenarios </t>
  </si>
  <si>
    <t>No targets; 44,8%-50,9% (2040 vs. 1990) from scenarios; Late action to linear development</t>
  </si>
  <si>
    <t>61-93%</t>
  </si>
  <si>
    <t>53-66%</t>
  </si>
  <si>
    <t>No new coal but existing plants can still operate</t>
  </si>
  <si>
    <t>22-29% of PEC</t>
  </si>
  <si>
    <t>21-24% of PEC</t>
  </si>
  <si>
    <t>0% (2043)</t>
  </si>
  <si>
    <t>25-34% (vs. 2005)</t>
  </si>
  <si>
    <t>25-37% (vs. 2005)</t>
  </si>
  <si>
    <t>28-55%</t>
  </si>
  <si>
    <t>55-74% (includes fuel combustion in agriculture, forestry and fishing)</t>
  </si>
  <si>
    <t>64-83%</t>
  </si>
  <si>
    <t>51-56%</t>
  </si>
  <si>
    <t xml:space="preserve">15.9-30.2 ktoe consumption by 2050, range from three scenarios </t>
  </si>
  <si>
    <t>656-957 GWh</t>
  </si>
  <si>
    <t xml:space="preserve">A change in diet and raising public awareness mentioned </t>
  </si>
  <si>
    <t>EUR 14.4-22.6 bn (2031-2050; additional); 0.96-1.51% of GDP</t>
  </si>
  <si>
    <t>Late</t>
  </si>
  <si>
    <t>Compliant</t>
  </si>
  <si>
    <t xml:space="preserve">Scenario that approaches the national long-term target. 2050 scenarios framed around speed of transformation. </t>
  </si>
  <si>
    <t xml:space="preserve">Yes, two ‘commissions’ coordinate the implementation and monitoring of strategy, composed of representatives of state administration. LTS adopted by parliament.  
A dedicated inter-ministerial working group or commission either established for the LTS specifically or for the implementation of national climate policy-making </t>
  </si>
  <si>
    <t>Low: Sectors and ministries</t>
  </si>
  <si>
    <t xml:space="preserve">High: Federal ministries, federal provinces, cities and municipalities, social partners and civil society, the Federation of Austrian Industries, </t>
  </si>
  <si>
    <t>Single: Thematic workshops</t>
  </si>
  <si>
    <t>One-off: Initial scoping phase</t>
  </si>
  <si>
    <t xml:space="preserve">Yes, two commissions are tasked with cross-sectoral coordination and monitoring </t>
  </si>
  <si>
    <t>Future monitoring mechanism proposed for transformation’s costs</t>
  </si>
  <si>
    <t xml:space="preserve">Revision underway </t>
  </si>
  <si>
    <t>Law implemented via the LTS</t>
  </si>
  <si>
    <t>Yes, reference to various national strategies and plans.</t>
  </si>
  <si>
    <t>Reduction of PEC</t>
  </si>
  <si>
    <t>Reduction of FEC</t>
  </si>
  <si>
    <t>80% (2050 vs. 1990) from scenario</t>
  </si>
  <si>
    <t>70/39 MtCO2 from scenarios</t>
  </si>
  <si>
    <t>No interim targets; 64% (2040 vs. 1990) from scenario; Linear development</t>
  </si>
  <si>
    <t>To keep - 2 of 3 scenarios build on Dukovany plant</t>
  </si>
  <si>
    <t>105-233 PJ domestic biomass generation; 100 PJ solid + 20 PJ liquid biomass imports</t>
  </si>
  <si>
    <t>35 MtCO2 CCS (2050)</t>
  </si>
  <si>
    <t>EUR 183-335 bn (2010-2050) (range)</t>
  </si>
  <si>
    <t>EUR 1,135-1,285 bn (2010-2050) (range over 3 scenarios)</t>
  </si>
  <si>
    <t>Scenarios that approach the national long-term target. 2050 scenarios framed around technology futures and socio-economic levers.</t>
  </si>
  <si>
    <t>Czech Meteorological Institute consulted</t>
  </si>
  <si>
    <t>(*) = percentage based on own calculation from absolute values</t>
  </si>
  <si>
    <t>Single: Written comments</t>
  </si>
  <si>
    <t>One-off: On draft LTS</t>
  </si>
  <si>
    <t>Same as the developer of the LTS; The role of the national Hydrometeorological Institute will be strengthened to serve a coordinating function for assessing the impact of policies and measures included in the LTS.</t>
  </si>
  <si>
    <t>Revision underway</t>
  </si>
  <si>
    <t>LTS overrides other sectoral policies and measures</t>
  </si>
  <si>
    <t xml:space="preserve">Scenarios that do not reach the national long-term target.  </t>
  </si>
  <si>
    <t>A dedicated scientific climate advisory body provided input in the first drafting cycle.</t>
  </si>
  <si>
    <t>Overall responsibility of the government</t>
  </si>
  <si>
    <t>Foresees updates more often than the 5–10-year interval</t>
  </si>
  <si>
    <t>Yes, e.g., reference to various planned strategies for circular economy</t>
  </si>
  <si>
    <t>Yes, 2050 (EE2035)</t>
  </si>
  <si>
    <t>80% (2050 vs. 1990) government commitment</t>
  </si>
  <si>
    <t>8/0 MtCO2 (2030/2050)</t>
  </si>
  <si>
    <t>Target only for net emissions: 80% (2035 vs. 1990)</t>
  </si>
  <si>
    <t>Transitioning “to climate neutral energy production”</t>
  </si>
  <si>
    <t>12% reduction target (2050 vs. 2019) for residential sector</t>
  </si>
  <si>
    <t>Sustainability aspects mentioned</t>
  </si>
  <si>
    <t>Mobility, a change in diet, goods and services and raising public awareness mentioned. 45–55% public transport, cycling or walking in total commuting in 2035</t>
  </si>
  <si>
    <t>(+) 0.287–0.44 bn EUR/yr (2015–2050)</t>
  </si>
  <si>
    <t>(-) 1,270 jobs (2015–2050)</t>
  </si>
  <si>
    <t>No scenarios or little to no mention of underlying methodologies.</t>
  </si>
  <si>
    <t>Yes, cooperation with the Ministry of Finance. Specific ministries have responsibilities for certain goals. The development plans around the LTS are approved by the government; EE2035 strategy adopted by parliament</t>
  </si>
  <si>
    <t>Low: Civil society, business</t>
  </si>
  <si>
    <t>Medium: Non-governmental partners, enterpreneurs, politicians, officials, researchers and experts</t>
  </si>
  <si>
    <t>Multiple: joint discussions, analyses, workshops and opinion gathering</t>
  </si>
  <si>
    <t>Overall responsibility of the government, more specific reporting obligations for each ministry</t>
  </si>
  <si>
    <t>Creates a new system in which relevant ministers are obliged to report yearly on the implementation of the medium-term scenario outlined in the LTS; The government reports to the parliament every four years.</t>
  </si>
  <si>
    <t>4-year cycle</t>
  </si>
  <si>
    <t>Yes, 2035</t>
  </si>
  <si>
    <t>(Yes), law being revised</t>
  </si>
  <si>
    <t>63%-90% (2050 vs. 1990) from scenarios</t>
  </si>
  <si>
    <t>No interim targets; Scenario outcomes in graph; Linear development to early action</t>
  </si>
  <si>
    <t>~80-98%</t>
  </si>
  <si>
    <t>64%/80%/78%
Biofuels: 41-53%</t>
  </si>
  <si>
    <t>Phase-out in 2029</t>
  </si>
  <si>
    <t>Relatively high share in 2050</t>
  </si>
  <si>
    <t>Sharp drop in consumption</t>
  </si>
  <si>
    <t>1-2 plants to start operation by 2030</t>
  </si>
  <si>
    <t>~ 1200-1250 PJ from scenarios; 14% (vs. 2005) (low emission scenario)</t>
  </si>
  <si>
    <t>~ 240-260 TWh from scenarios; 16% (vs. 2005) (low emission scenario)</t>
  </si>
  <si>
    <t>~68-97%</t>
  </si>
  <si>
    <t>~56-90%</t>
  </si>
  <si>
    <t>~32-60%</t>
  </si>
  <si>
    <t xml:space="preserve">Discussed in the context of BECCS </t>
  </si>
  <si>
    <t>14 Mt CO2-eq CCS (2050)</t>
  </si>
  <si>
    <t>EUR 100 bn (2020-2050)</t>
  </si>
  <si>
    <t>(+) 1.6% and (+) 6.1% from scenarios vs. WEM</t>
  </si>
  <si>
    <t>(+) 0.1% and (-) 1.2% from scenarios vs. WEM</t>
  </si>
  <si>
    <t>A dedicated inter-ministerial working group or commission either established for the LTS specifically or for the implementation of national climate policy-making</t>
  </si>
  <si>
    <t>One-off: After the preliminary results of the study, which the LTS scenarios are based on</t>
  </si>
  <si>
    <t>Single: Dialogue</t>
  </si>
  <si>
    <t>Multiple: Seminar and online consultation</t>
  </si>
  <si>
    <t>LTS is not legally binding</t>
  </si>
  <si>
    <t>Yes, reference to National Forest Strategy</t>
  </si>
  <si>
    <t>~86% (2050 vs. 1990) from scenario</t>
  </si>
  <si>
    <t>Phase-out by 2022 in power generation and heat production</t>
  </si>
  <si>
    <t>“Carbon-free energy production by 2050”</t>
  </si>
  <si>
    <t>Phase-out by 2028 in heating in private and government buildings</t>
  </si>
  <si>
    <t>~50% (vs. 2015)</t>
  </si>
  <si>
    <t>~45 TWh of electricity used for H2 production by 2050, 7.5% of total electricity consumption (excl. network losses) (green H2)</t>
  </si>
  <si>
    <t>460 TWh (use)</t>
  </si>
  <si>
    <t>1-1.5 Gt CO (storage potential)</t>
  </si>
  <si>
    <t xml:space="preserve">400-510 Mt CO2 (potential domestic storage volume) </t>
  </si>
  <si>
    <t>Heating temperature -1°C by 2050; Mobility, a change in diet and goods and services mentioned</t>
  </si>
  <si>
    <t>EUR 126 bn per year (2034-2050)</t>
  </si>
  <si>
    <t>Plus 3-4% in 2050 (WAM vs. BAU)</t>
  </si>
  <si>
    <t>Only WEM scenario not reaching the target</t>
  </si>
  <si>
    <t>Technical working groups; National Committee on Energy Transition commented on the final draft</t>
  </si>
  <si>
    <t>Yes, the LTS was co-developed by the departments of various ministries. The LTS creation process included formal consultations.</t>
  </si>
  <si>
    <t>High: local authorities, NGOs, trade unions, consumer representatives, business, MPs, National Energy Transition Council, National Committee on Energy Transition</t>
  </si>
  <si>
    <t>Multiple: Discussions and seven themed work groups</t>
  </si>
  <si>
    <t>Multiple: Consultation and public debate</t>
  </si>
  <si>
    <t>Three-time: Before and after the drafting and in the finalisation stage</t>
  </si>
  <si>
    <t>Two-time: Prior to revision and on the draft revised LTS</t>
  </si>
  <si>
    <t>Same as the developer of the LTS; Sector-specific implementation competencies</t>
  </si>
  <si>
    <t>LTS is seen as the trigger for the National Committee on Energy Transition</t>
  </si>
  <si>
    <t>LTS a national document; Makes up half of national climate policy.</t>
  </si>
  <si>
    <t>No, but LTS is the long-term planning tool.</t>
  </si>
  <si>
    <t>Yes, alignment with regional or sub-national sustainable development plans.</t>
  </si>
  <si>
    <t>Yes, 2045 (new)</t>
  </si>
  <si>
    <t>85%-90% (2050 vs. 1990) government commitment, not in line with new target</t>
  </si>
  <si>
    <t>Considered for industry</t>
  </si>
  <si>
    <t>Mobility mentioned</t>
  </si>
  <si>
    <t>Covered</t>
  </si>
  <si>
    <t>A Scientific Platform for Climate Protection established in 2019 to advise on implementation (not in LTS)</t>
  </si>
  <si>
    <t>Yes, several ministries are quoted for their initiatives, strategies, findings and forecasts. * LTS adopted by government</t>
  </si>
  <si>
    <t>High: Federal states, municipalities, industry, associations</t>
  </si>
  <si>
    <t>Multiple: Three forums and working groups</t>
  </si>
  <si>
    <t>One-off: Before the drafting</t>
  </si>
  <si>
    <t>Multiple: Citizens' dialogue and online discussion</t>
  </si>
  <si>
    <t>‘Government’ mentioned</t>
  </si>
  <si>
    <t>Stakeholder advisory body mentioned</t>
  </si>
  <si>
    <t>Pre-law</t>
  </si>
  <si>
    <t>Yes, e.g., references to Energy Efficiency in Buildings Strategy</t>
  </si>
  <si>
    <t>Different</t>
  </si>
  <si>
    <t>85%-95% (2050 vs. 1990) from scenario</t>
  </si>
  <si>
    <t>5-17.2 MtCO2 (range from four scenarios)</t>
  </si>
  <si>
    <t>~97-101%</t>
  </si>
  <si>
    <t>82-114%</t>
  </si>
  <si>
    <t>Phase-out of lignite for power generation before 2030</t>
  </si>
  <si>
    <t>1%-14%/FEC</t>
  </si>
  <si>
    <t>4%-22%/FEC</t>
  </si>
  <si>
    <t>21%-51% (vs. 2005) (depending on scenario)</t>
  </si>
  <si>
    <t>88% / 99.5%</t>
  </si>
  <si>
    <t>90-100%</t>
  </si>
  <si>
    <t>48-106%</t>
  </si>
  <si>
    <t>55% (non-CO2 emissions)</t>
  </si>
  <si>
    <t>1-30% share of synthetic fuels in total energy consumption, 2.5-74.5 TWh for production of synthetic fuels - scenario range (green H2)</t>
  </si>
  <si>
    <t>4.7-5.5 Mtoe (use)</t>
  </si>
  <si>
    <t>4.8- 18.4 Mt CO2 CCS</t>
  </si>
  <si>
    <t>EUR 38.1-39.1 bn per year (2031-2050; total; range from scenarios, excl. transport); 1.9-2.9% of GDP per year (2030-2050)</t>
  </si>
  <si>
    <t>“Socially-fair” transition mentioned</t>
  </si>
  <si>
    <t>Partly</t>
  </si>
  <si>
    <t>Scenario that approaches the national long-term target. 2050 scenarios framed around speed of transformation.</t>
  </si>
  <si>
    <t>Yes, LTS lead by Ministry of the Environment and Energy with input by the Ministry of Finance</t>
  </si>
  <si>
    <t>95% (2050 vs. 1990) from scenario</t>
  </si>
  <si>
    <t>0 MtCO2 (net emissions)</t>
  </si>
  <si>
    <t>No interim targets; Scenario for net emissions: 64% (2040 vs. 1990); Late action to linear development</t>
  </si>
  <si>
    <t>Non-quantified BECCS uptake</t>
  </si>
  <si>
    <t>~90%</t>
  </si>
  <si>
    <t>4%/PEC</t>
  </si>
  <si>
    <t xml:space="preserve">8.7%/PEC </t>
  </si>
  <si>
    <t>11%/PEC</t>
  </si>
  <si>
    <t>23%/PEC</t>
  </si>
  <si>
    <t>30%-37.4% (vs. 2007)</t>
  </si>
  <si>
    <t>~78%</t>
  </si>
  <si>
    <t>~100%</t>
  </si>
  <si>
    <t>11-15%/FEC (mainly green)</t>
  </si>
  <si>
    <t>Use will be reduced to a minimum</t>
  </si>
  <si>
    <t>Focus primarily on CCU</t>
  </si>
  <si>
    <t>EUR 42 bn / 75.9 bn (2020-2050; additional; early and late action scenarios)</t>
  </si>
  <si>
    <t>4.8% of GDP per year (2020-2050)</t>
  </si>
  <si>
    <t>(+) 0.4 pps on average over 2020-2050</t>
  </si>
  <si>
    <t>2.9% vs. 2.5% + 183,000 new jobs vs. BAU</t>
  </si>
  <si>
    <t>The Global Green Growth Institute was commissioned to do a quality review.</t>
  </si>
  <si>
    <t>Yes, through the Inter-ministerial Working Group on Climate Change</t>
  </si>
  <si>
    <t>Multiple: online event series and three consultation workshops</t>
  </si>
  <si>
    <t>One-off: After drafting the LTS</t>
  </si>
  <si>
    <t>LTS already an update</t>
  </si>
  <si>
    <t>n/a</t>
  </si>
  <si>
    <t>87% (2050 vs. 1990)</t>
  </si>
  <si>
    <t>65-85 Mton CO2 eq (2050)</t>
  </si>
  <si>
    <t>Yes, (almost) 2050</t>
  </si>
  <si>
    <t>Yes, 2045</t>
  </si>
  <si>
    <t>(Yes), law drafted</t>
  </si>
  <si>
    <t>(Yes), GHG target in law</t>
  </si>
  <si>
    <t>(Yes), adopted by parliament</t>
  </si>
  <si>
    <t>(Yes), in draft climate law</t>
  </si>
  <si>
    <t>Only scenario with existing measures (WEM)</t>
  </si>
  <si>
    <t>≥80%</t>
  </si>
  <si>
    <t>80% (2050 vs. 1990)</t>
  </si>
  <si>
    <t>95% (2050 vs. 1990)</t>
  </si>
  <si>
    <t>90% (2050 vs. 1990); and 80% (2050 vs. 1990) not in line with the target</t>
  </si>
  <si>
    <t>80-90% (2050 vs. 1990) incl. WEM not in line with target</t>
  </si>
  <si>
    <t>90% (2050 vs. 1990)</t>
  </si>
  <si>
    <t>85% (2045 vs. 1990)</t>
  </si>
  <si>
    <t>3.7/0</t>
  </si>
  <si>
    <t>6.5</t>
  </si>
  <si>
    <t>10.74 (2019)</t>
  </si>
  <si>
    <t>0.8/0.45</t>
  </si>
  <si>
    <t>14/7</t>
  </si>
  <si>
    <t>29</t>
  </si>
  <si>
    <t>Yes, 85% (2040 vs. 1990) (with 15% removals); Only WEM scenario not meeting the interim target</t>
  </si>
  <si>
    <t>Yes, 85% (2040 vs. 1990) (with 15% removals) (only for net emissions)</t>
  </si>
  <si>
    <t>No interim targets; No scenario provided</t>
  </si>
  <si>
    <t>No interim targets; Milestone: 60% (2040 vs. 1990); Scenario outcome in graph equals target; Linear development</t>
  </si>
  <si>
    <t>No interim targets; No scenario provided, LTS refers to available data in NECP</t>
  </si>
  <si>
    <t>No interim targets; 60% (2040 vs. 1990) from scenario not meeting the 2050 target; Late action</t>
  </si>
  <si>
    <t>No interim targets; 55-66% (2040 vs. 2005) from scenarios; Linear development</t>
  </si>
  <si>
    <t>No interim targets; Scenario outcome in graph; Linear development</t>
  </si>
  <si>
    <t>No interim targets; 75% (2040 vs. 1990) from scenarios; Linear development</t>
  </si>
  <si>
    <t>0.9 - 8.5 (2.9 BECCS + 5.6 DAC) MtCO2e</t>
  </si>
  <si>
    <t>0 - 4.8 (2.7 BECCS+ 2.1 DAC) MtCO2e</t>
  </si>
  <si>
    <t>4.5 - 5 MtCO2e</t>
  </si>
  <si>
    <t>45 MtCO2e</t>
  </si>
  <si>
    <t>0 MtCO2e</t>
  </si>
  <si>
    <t>4 MtCO2e</t>
  </si>
  <si>
    <t>67 MtCO2e</t>
  </si>
  <si>
    <t>10 MtCO2e</t>
  </si>
  <si>
    <t>25-28 MtCO2e</t>
  </si>
  <si>
    <t>16.4 MtCO2e</t>
  </si>
  <si>
    <t>14 MtCO2e</t>
  </si>
  <si>
    <t>8.6 MtCO2e (includes natural and technical sinks)</t>
  </si>
  <si>
    <t>4.4-7 MtCO2e</t>
  </si>
  <si>
    <t>2.5 MtCO2</t>
  </si>
  <si>
    <t>0 MtCO2</t>
  </si>
  <si>
    <t>37 MtCO2e</t>
  </si>
  <si>
    <t>≥ 85-90%</t>
  </si>
  <si>
    <t>86-88% of PEC in 2050</t>
  </si>
  <si>
    <t>78-85% (2050 vs. 1990) from scenarios</t>
  </si>
  <si>
    <t>≥ 60%</t>
  </si>
  <si>
    <t>1% of PEC in 2050</t>
  </si>
  <si>
    <t>4% of PEC in 2050</t>
  </si>
  <si>
    <t>0.5% of PEC in 2050</t>
  </si>
  <si>
    <t>No nuclear</t>
  </si>
  <si>
    <t>Phase-out of fossil fuels for energy generation.</t>
  </si>
  <si>
    <t>Phase-out of fossil fuels for energy generation by 2045.</t>
  </si>
  <si>
    <t>Phase-out of all fossil fuels by 2050 (government commitment)</t>
  </si>
  <si>
    <t>Decommissioning in 2023 and 2025 (Nováky and Vojany) - earlier in the transition scenario</t>
  </si>
  <si>
    <t>Phase-out by 2040 (now 2033 according to exit coal strategy)</t>
  </si>
  <si>
    <t>Only CO2-neutral gases by 2050</t>
  </si>
  <si>
    <t>Phase-out of fossil fuels by 2050 in transport; Significant reduction in building sector</t>
  </si>
  <si>
    <t>Phase-out by 2043 according to one scenario and no phase-out under nuclear scenario</t>
  </si>
  <si>
    <t>40% (vs. 2018); 49% (vs. 2005)</t>
  </si>
  <si>
    <t>65% reduction compared to reference with PEC = 118 PJ; 37% (vs. 2005)</t>
  </si>
  <si>
    <t>≤ 40 TWh; 33% (vs. 2005)</t>
  </si>
  <si>
    <t>41% (vs. 2005)</t>
  </si>
  <si>
    <t>44% (vs. 2005)</t>
  </si>
  <si>
    <t>~37% (*)</t>
  </si>
  <si>
    <t>110-170 TWh (25-30%) of electricity generation used for hydrogen production (mostly green H2)</t>
  </si>
  <si>
    <t>States green hydrogen has an increasingly important role</t>
  </si>
  <si>
    <t>Only considers green hydrogen and plans to pursue the development of hydrogen certification to ensure the consumption of a truly decarbonised and renewable product.</t>
  </si>
  <si>
    <t>Green hydrogen will be used to balance excess electricity from renewable energy sources.</t>
  </si>
  <si>
    <t>Discusses powering Malta with 100% green hydrogen, however supply will be contingent upon import from other countries.</t>
  </si>
  <si>
    <t>Envisages a significant role for green hydrogen as a fuel for industry and both heavy and long-distance transport.</t>
  </si>
  <si>
    <t>States use of green hydrogen for steel production is conceivable by 2045</t>
  </si>
  <si>
    <t>Mentions green hydrogen.</t>
  </si>
  <si>
    <t>120 PJ (theoretical potential for domestic generation)</t>
  </si>
  <si>
    <t>20-40 MtCO2e CCS</t>
  </si>
  <si>
    <t>Not considered</t>
  </si>
  <si>
    <t>&lt; 6.5 / &lt; 8.6 MtCO2 target</t>
  </si>
  <si>
    <t>CCU considered</t>
  </si>
  <si>
    <t>CCU and CCUS considered</t>
  </si>
  <si>
    <t>Abbreviations: PEC = primary energy consumption; FEC = final energy consumption; BAU = business as usual; WEM = with existing measures; WAM = with additional measures; CCS = carbon capture and storage; CCU = carbon capture and utilisation; CCUS = carbon capture, utilisation and storage; BECCS = bioenergy with carbon capture and storage</t>
  </si>
  <si>
    <t>Mobility and renovation of buildings mentioned</t>
  </si>
  <si>
    <t>Goods and services and circular economy mentioned</t>
  </si>
  <si>
    <t>Mobility, a change in diet, goods and services and circular economy, and raising public awareness mentioned</t>
  </si>
  <si>
    <t>Raising public awareness mentioned</t>
  </si>
  <si>
    <t>A change in diet mentioned</t>
  </si>
  <si>
    <t>A change in diet and raising public awareness mentioned</t>
  </si>
  <si>
    <t xml:space="preserve">Mobility, a change in diet, and goods and services and circular economy mentioned </t>
  </si>
  <si>
    <t>EUR 16 bn per year (2020-2050); 1.35% of GDP per year (2020-2050)</t>
  </si>
  <si>
    <t>EUR 196 bn (2031-2050); 4.2% of GDP per year</t>
  </si>
  <si>
    <t>EUR 66-72 bn (2021-2050)</t>
  </si>
  <si>
    <t>EUR 500 bn (2031-2050)</t>
  </si>
  <si>
    <t>0.1% reduction of annual growth rate (2030-2040 vs. BAU); from 2040 the gap increases</t>
  </si>
  <si>
    <t>(+) EUR 2.5 billion cumulative over 2020-2050</t>
  </si>
  <si>
    <t>Plus 3% in WAM vs. WEM</t>
  </si>
  <si>
    <t xml:space="preserve">(+) 1% vs. BAU </t>
  </si>
  <si>
    <t>(+/-) 1% when achieving climate neutrality by 2045 (from external study)</t>
  </si>
  <si>
    <t>(-) 0.9% in WAM vs. WEM</t>
  </si>
  <si>
    <t>(+) 1.6% vs. BAU</t>
  </si>
  <si>
    <t>Recognised</t>
  </si>
  <si>
    <t>Recognised and addressed</t>
  </si>
  <si>
    <t>Recognised and adressed</t>
  </si>
  <si>
    <t>Somewhat covered in LTS</t>
  </si>
  <si>
    <t>Scenario that approaches the national long-term target. 2050 scenarios framed around technology futures and socio-economic levers.</t>
  </si>
  <si>
    <t>Scenario that approaches the national long-term target.</t>
  </si>
  <si>
    <t>Scenario that does not reach the national long-term target.</t>
  </si>
  <si>
    <t>Scenarios that approach the national long-term target.</t>
  </si>
  <si>
    <t>Scenarios that approach the national long-term target. 2050 scenarios framed around BAU, WEM/WAM.</t>
  </si>
  <si>
    <t>No scenario or little to no mention of underlying methodologies.</t>
  </si>
  <si>
    <t>Special survey for experts mentioned</t>
  </si>
  <si>
    <t>Consultations with ‘academic staff’</t>
  </si>
  <si>
    <t>Essays by national climate change experts before drafting of the LTS</t>
  </si>
  <si>
    <t>Cross-Party Committee on Environmental Objectives tasked with scoping Sweden's overarching 'climate policy framework'.</t>
  </si>
  <si>
    <t xml:space="preserve">Multiple: Technical and sectoral workshops, thematic events, bilateral discussions and informal meetings </t>
  </si>
  <si>
    <t>Yes, inter-ministerial ‘steering committee’ established for LTS</t>
  </si>
  <si>
    <t>Yes, specific ministries have specific roles in implementation. LTS approved by government.</t>
  </si>
  <si>
    <t>Yes, Inter-ministerial Coordination Committee for Climate Action led consultation outreach.</t>
  </si>
  <si>
    <t>Yes, the LTS is led by several ministries.</t>
  </si>
  <si>
    <t>Yes, studies and policy documents of other ministries are quoted as sources for the LTS.</t>
  </si>
  <si>
    <t>Yes, inter-ministerial coordination through an ad hoc working group during preparation. LTS adopted as a strategy document.</t>
  </si>
  <si>
    <t>Multiple: Online consultations with questionnaires filled in by experts</t>
  </si>
  <si>
    <t>One-off: Before drafting the LTS</t>
  </si>
  <si>
    <t>High: Local governments, regional branches of state institutions, leaders of local public groups, social partners, industry associations and academic staff</t>
  </si>
  <si>
    <t>Single: Five interactive seminars</t>
  </si>
  <si>
    <t>Two-time: During the preparation stage of the LTS and prior to publishing</t>
  </si>
  <si>
    <t>Medium: Civil society, industry, public authorities and science</t>
  </si>
  <si>
    <t>Single: Consultations</t>
  </si>
  <si>
    <t>One-off: Prior to the development of the LTS</t>
  </si>
  <si>
    <t>High: Representatives of regional committees and local councils, members of the civil society, business representatives, minitries, governments entities, agencies, authorities and academics</t>
  </si>
  <si>
    <t>Single: Face-to-face meetings with feedback and follow-up</t>
  </si>
  <si>
    <t>One-off: Preliminary feedback</t>
  </si>
  <si>
    <t>Low: Scientists</t>
  </si>
  <si>
    <t>Single: Essays</t>
  </si>
  <si>
    <t>One-off: Preliminary scoping</t>
  </si>
  <si>
    <t>Medium: Employers' associations, academina and representatives of relevant sections and organisations within the remit of the Ministry of Environment</t>
  </si>
  <si>
    <t>Multiple: Working groups and consultations</t>
  </si>
  <si>
    <t>Low: 'Several stakeholders'</t>
  </si>
  <si>
    <t>Single: Workshops</t>
  </si>
  <si>
    <t>High: Local officials, NGOs, trade unions, businesses, associations, industry, scientific-academic entities and governmental administrations</t>
  </si>
  <si>
    <t>Single: Meetings</t>
  </si>
  <si>
    <t>One-off: During the drafting of the LTS</t>
  </si>
  <si>
    <t>Medium: Representatives from the civil society, researchers, environmental organisations and unions, NGOs, think tanks, representatives from the business community, industry organisations, government agencies, experts in political science, law and climate economics and representatives from academia</t>
  </si>
  <si>
    <t>Multiple: Meetings and consultations</t>
  </si>
  <si>
    <t>One-off: During the proposal stage</t>
  </si>
  <si>
    <t>Multiple: Online consultations with questionnaires</t>
  </si>
  <si>
    <t>Multiple: Online consultations and public debates</t>
  </si>
  <si>
    <t>One-off: On draft</t>
  </si>
  <si>
    <t>Multiple: Online comments and suggestions</t>
  </si>
  <si>
    <t>Single: Public feedback on the contents of a consultation document made up of stakeholders’ preliminary feedback</t>
  </si>
  <si>
    <t>Multiple: Discussions, publications, internet consultations and through social and other media</t>
  </si>
  <si>
    <t>Single: Online questionnaire</t>
  </si>
  <si>
    <t>Multiple: Discussions and two public presentations</t>
  </si>
  <si>
    <t>Two-time: During preparation and drafting</t>
  </si>
  <si>
    <t>Two-time: Before and after drafting</t>
  </si>
  <si>
    <t>Same as the developer of the LTS</t>
  </si>
  <si>
    <t>Same as the publisher of the LTS</t>
  </si>
  <si>
    <t xml:space="preserve">Ministry of Environment and Climate Action (enshrined in climate law) </t>
  </si>
  <si>
    <t>A dedicated inter-ministerial working group or commission either established for the LTS specifically or for the implementation of national climate policy-making.</t>
  </si>
  <si>
    <t>Establishment of an inter-institutional ‘steering committee’</t>
  </si>
  <si>
    <t>Establishment of an executive- and expert-level Interministrial Committee on Climate Change</t>
  </si>
  <si>
    <t>Yes, e.g., to Long-term Renovation Strategy</t>
  </si>
  <si>
    <t xml:space="preserve">Yes, reference to various strategies </t>
  </si>
  <si>
    <t>Yes, e.g., reference to National Sustainable Development Plan</t>
  </si>
  <si>
    <t>Yes, reference to Long-Term Renovation Strategy</t>
  </si>
  <si>
    <t>Yes, reference to National Spatial Planning Strategy</t>
  </si>
  <si>
    <t>Yes, reference to and alignment with regional or sub-national sustainable development plans</t>
  </si>
  <si>
    <t>Yes, reference to National Energy Poverty Strategy</t>
  </si>
  <si>
    <t>Yes, reference to Clean Air Strategy</t>
  </si>
  <si>
    <t>The Ministry of Environment is required to submit an informative report on the progress of implementation to the cabinet for evaluation.</t>
  </si>
  <si>
    <t>A Governmental Council for the European Green Deal and Low Carbon Transformation has been created to ensure consistent horizontal implementation of measures that are in line with the target of achieving climate neutrality and the LTS.</t>
  </si>
  <si>
    <t>A special body directly under the government is planned in the LTS.</t>
  </si>
  <si>
    <t>An integrated governance system will be put in place for the NECP and LTS  to monitor the targets set out in both.</t>
  </si>
  <si>
    <t>There are no new institutions according to the LTS. The NECP describes a National Climate Change committee being established in relation to that document.</t>
  </si>
  <si>
    <t>The Interministerial Commission on Air, Climate Change and the Circular Economy (CA) is responsible for monitoring progress towards the carbon neutral target (enshrined in climate law).</t>
  </si>
  <si>
    <t>The Swedish Climate Policy Council (operating since 2018).</t>
  </si>
  <si>
    <t>LTS should be 'updated regularly' with no further information.</t>
  </si>
  <si>
    <t>10-year cycle</t>
  </si>
  <si>
    <t>Unclear - mentioned in vague terms</t>
  </si>
  <si>
    <t>Within five years at the latest (i.e., until 2025)</t>
  </si>
  <si>
    <t>Unclear - 5-year cycle mentioned in vague terms</t>
  </si>
  <si>
    <t>5-year-cycle but in practice updates are expected to happen on a 'need to' basis (currently the next is foreseen by 2023).</t>
  </si>
  <si>
    <t>All previous low carbon development policy is unified in the LTS.</t>
  </si>
  <si>
    <t>LTS is implemented through the National progress plan, the plan within the LTS, and the NECP.</t>
  </si>
  <si>
    <t>LTS to 'serve as a guideline for climate policy by 2050'.</t>
  </si>
  <si>
    <t>LTS aligned with NECP and the Long Term Renovation Strategy and is in line with the EU Energy Performance of Buildings Directive.</t>
  </si>
  <si>
    <t>LTS was adopted as resolution (as national strategy) and it is coherent with the NECP.</t>
  </si>
  <si>
    <t>The LTS and NECP are elaborated within the framework of the Climate Change and Energy Transition Act, creating jointly the pathways to climate neutrality.</t>
  </si>
  <si>
    <t>LTS largely based on the National Climate Policy Framework and Government Bill.</t>
  </si>
  <si>
    <t>Coherence of LTS with short-term action plans as well as the Climate and Energy Strategy (not NECP) shall be ensured.</t>
  </si>
  <si>
    <t>LTS a ‘strategy document’ in line with NECP and Energy Strategy of Croatia.</t>
  </si>
  <si>
    <t>LTS is the coordinating document with specific plans and programmes related to climate set out in other documents.</t>
  </si>
  <si>
    <t>Not covered in LTS; LTS too outdated.</t>
  </si>
  <si>
    <t>The LTS is to be harmonised with other national short- and medium-term action plans and individual sectoral strategies.</t>
  </si>
  <si>
    <t>2-20</t>
  </si>
  <si>
    <t>2-21</t>
  </si>
  <si>
    <t>2-22</t>
  </si>
  <si>
    <t>Low: 'Stakeholders' and experts; Advisory climate panel of independent experts in Flanders.</t>
  </si>
  <si>
    <t>Low: ‘A wide variety of stakeholders’</t>
  </si>
  <si>
    <t>Medium: Divil society groups, including youth organisations, financial institutions, private sector and academia</t>
  </si>
  <si>
    <t>Medium: Civil society, experts, companies and associations (from industry, transport and agriculture)</t>
  </si>
  <si>
    <t>70% (2040 vs. 1990) (target outdated)</t>
  </si>
  <si>
    <t xml:space="preserve"> </t>
  </si>
  <si>
    <t>Which countries do you want to see?</t>
  </si>
  <si>
    <t>≤10-year cycle</t>
  </si>
  <si>
    <r>
      <t>11.5-13.8 Mt CO</t>
    </r>
    <r>
      <rPr>
        <vertAlign val="subscript"/>
        <sz val="10"/>
        <color theme="1"/>
        <rFont val="Arial"/>
        <family val="2"/>
      </rPr>
      <t>2</t>
    </r>
    <r>
      <rPr>
        <sz val="10"/>
        <color theme="1"/>
        <rFont val="Arial"/>
        <family val="2"/>
      </rPr>
      <t>eq (2050) from scenarios</t>
    </r>
  </si>
  <si>
    <r>
      <t>9-11.8-13.4 MtCO</t>
    </r>
    <r>
      <rPr>
        <vertAlign val="subscript"/>
        <sz val="10"/>
        <color theme="1"/>
        <rFont val="Arial"/>
        <family val="2"/>
      </rPr>
      <t>2</t>
    </r>
    <r>
      <rPr>
        <sz val="10"/>
        <color theme="1"/>
        <rFont val="Arial"/>
        <family val="2"/>
      </rPr>
      <t>e (2050)</t>
    </r>
  </si>
  <si>
    <r>
      <t>0 Mt CO</t>
    </r>
    <r>
      <rPr>
        <vertAlign val="subscript"/>
        <sz val="10"/>
        <color theme="1"/>
        <rFont val="Arial"/>
        <family val="2"/>
      </rPr>
      <t>2</t>
    </r>
    <r>
      <rPr>
        <sz val="10"/>
        <color theme="1"/>
        <rFont val="Arial"/>
        <family val="2"/>
      </rPr>
      <t>e (2050)</t>
    </r>
  </si>
  <si>
    <r>
      <t>Clear responsibilities for implementation </t>
    </r>
    <r>
      <rPr>
        <b/>
        <sz val="10"/>
        <rFont val="Arial"/>
        <family val="2"/>
      </rPr>
      <t> </t>
    </r>
  </si>
  <si>
    <r>
      <t>Creation of new institutions, processes or new obligations on existing ones </t>
    </r>
    <r>
      <rPr>
        <b/>
        <sz val="10"/>
        <rFont val="Arial"/>
        <family val="2"/>
      </rPr>
      <t> </t>
    </r>
  </si>
  <si>
    <r>
      <t xml:space="preserve">You can check-out the sheet 'Results' to get </t>
    </r>
    <r>
      <rPr>
        <b/>
        <sz val="10"/>
        <rFont val="Arial"/>
        <family val="2"/>
      </rPr>
      <t>information across all countries</t>
    </r>
    <r>
      <rPr>
        <sz val="10"/>
        <rFont val="Arial"/>
        <family val="2"/>
      </rPr>
      <t>. You can use a filter to show the categories of interest.</t>
    </r>
  </si>
  <si>
    <r>
      <t xml:space="preserve">You can also check-out the sheet 'Search by country' to </t>
    </r>
    <r>
      <rPr>
        <b/>
        <sz val="10"/>
        <rFont val="Arial"/>
        <family val="2"/>
      </rPr>
      <t>select specific countries</t>
    </r>
    <r>
      <rPr>
        <sz val="10"/>
        <rFont val="Arial"/>
        <family val="2"/>
      </rPr>
      <t xml:space="preserve"> which are of interest to you. You can use a filter to show the categories of interest.</t>
    </r>
  </si>
  <si>
    <t>This document provides country-specific information on key elements from the 22 national long-term strategies (LTSs) that were available at the time of writing of the main report (March 2022). It covers information on two distinct qualities of the LTSs: First, the vision of a low-emission future presented in the pathways and projections of the strategy. And second, the preparation and use of the strategy as a tool to guide policy decisions, or in other words - its relevance in national climate policy.</t>
  </si>
  <si>
    <t xml:space="preserve">Charting a path to net-zero: An assessment of national long-term strategies in the EU </t>
  </si>
  <si>
    <t>Authors: Deyana Spasova and Eike Karola Velten</t>
  </si>
  <si>
    <t>Date: January 2023</t>
  </si>
  <si>
    <r>
      <t xml:space="preserve">This country-specific information was extracted from the </t>
    </r>
    <r>
      <rPr>
        <b/>
        <sz val="10"/>
        <color theme="1"/>
        <rFont val="Arial"/>
        <family val="2"/>
      </rPr>
      <t>cross-country analysis of national long-term strategies</t>
    </r>
    <r>
      <rPr>
        <sz val="10"/>
        <color theme="1"/>
        <rFont val="Arial"/>
        <family val="2"/>
      </rPr>
      <t>, carried out by Eike Karola Velten, Nick Evans, Deyana Spasova, Matthias Duwe, Ramiro de la Vega, Laurens Duin, and Harrison Branner.</t>
    </r>
  </si>
  <si>
    <t>E-Mail: eike.velten(at)ecologic(dot)eu</t>
  </si>
  <si>
    <t>Not covered in LTS for target conform scenario</t>
  </si>
  <si>
    <r>
      <rPr>
        <b/>
        <sz val="10"/>
        <color theme="1"/>
        <rFont val="Arial"/>
        <family val="2"/>
      </rPr>
      <t>Abbreviations</t>
    </r>
    <r>
      <rPr>
        <sz val="10"/>
        <color theme="1"/>
        <rFont val="Arial"/>
        <family val="2"/>
      </rPr>
      <t>: PEC = primary energy consumption; FEC = final energy consumption; BAU = business as usual; WEM = with existing measures; WAM = with additional measures; CCS = carbon capture and storage; CCU = carbon capture and utilisation; CCUS = carbon capture, utilisation and storage; BECCS = bioenergy with carbon capture and storage</t>
    </r>
  </si>
  <si>
    <t>~98% (**) (2050 vs. 1990)</t>
  </si>
  <si>
    <t>~100% (**)</t>
  </si>
  <si>
    <t>~60% (1990 vs. 2045) (**)</t>
  </si>
  <si>
    <t>~25% (**) (1990 vs. 2045)</t>
  </si>
  <si>
    <t xml:space="preserve">~96%-97% (**) </t>
  </si>
  <si>
    <t xml:space="preserve">~67%-65% (**) </t>
  </si>
  <si>
    <t xml:space="preserve">~26%-52% (**) </t>
  </si>
  <si>
    <t>~91% (**)</t>
  </si>
  <si>
    <t>~57% (**)</t>
  </si>
  <si>
    <t>~61% (**)</t>
  </si>
  <si>
    <t>EUR 15.3 bn (2020-2050) [~3% of GDP (**)]</t>
  </si>
  <si>
    <t>EUR 21-26.5 bn (2021-2050) [~1-2% of GDP (**)]</t>
  </si>
  <si>
    <t>EUR 300 bn (2031-2050) [~1% of GDP (**)]</t>
  </si>
  <si>
    <t>LTS mentions future establishment of an 'authority' or 'body' for inter-ministerial coordination</t>
  </si>
  <si>
    <t>LTS mentions a parliamentary committee, the 'Environmental Objectives Committee', established in 2010 to examine national climate policy resulting in climate law and a climate neutrality target.</t>
  </si>
  <si>
    <t>Not covered in LTS; (*) Ministry for Ecological Transition</t>
  </si>
  <si>
    <t>(*) LTS endorsed by the government and adopted via decree</t>
  </si>
  <si>
    <t>(*) One-off: During drafting and impact assessment</t>
  </si>
  <si>
    <t>(*) The Climate Programme 2020, serving as an update to the LTS, was developed by the Ministry of Climate, Energy and Utilities. * The Climate Programme 2020 as the main vehicle for climate action in DK has received significant political attention from all levels and has been debated in parliament; it serves as an update to the LTS.</t>
  </si>
  <si>
    <t>Not covered in LTS; (*) LTS approved by the Council of Ministers and parliamentary oversight is enshrined in new climate law</t>
  </si>
  <si>
    <t>(*) 5-year-cycle</t>
  </si>
  <si>
    <t xml:space="preserve">Multiple: (*) Discussions, conferences </t>
  </si>
  <si>
    <t>Not covered in LTS; (*) All ministries and parliament involved; (*)LTS served as basis for parliament to approve climate law; Parliamentary oversight of future LTS development now enshrined in law.</t>
  </si>
  <si>
    <t>Note: (*) = information acquired through country expert interviews; 
(**) = percentage based on own calculation from absolute values</t>
  </si>
  <si>
    <t>53-50% (vs. 2005)</t>
  </si>
  <si>
    <t>36-35% (vs. 2005)</t>
  </si>
  <si>
    <t>CCS considered in cement sector</t>
  </si>
  <si>
    <t xml:space="preserve">Please select here your countries of interest using the additional drop-down menu which appears when you select a cell.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</si>
</sst>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24"/>
      <color rgb="FF1D3794"/>
      <name val="Arial"/>
      <family val="2"/>
    </font>
    <font>
      <sz val="10.5"/>
      <color theme="1"/>
      <name val="Arial"/>
      <family val="2"/>
    </font>
    <font>
      <sz val="10.5"/>
      <color rgb="FF1D3794"/>
      <name val="Arial"/>
      <family val="2"/>
    </font>
    <font>
      <b/>
      <i/>
      <sz val="12"/>
      <color rgb="FF1D3794"/>
      <name val="Arial"/>
      <family val="2"/>
    </font>
    <font>
      <sz val="8"/>
      <name val="Calibri"/>
      <family val="2"/>
      <scheme val="minor"/>
    </font>
    <font>
      <sz val="10.5"/>
      <color theme="1"/>
      <name val="Arial"/>
      <family val="2"/>
    </font>
    <font>
      <b/>
      <sz val="14"/>
      <color rgb="FF1D3794"/>
      <name val="Arial"/>
      <family val="2"/>
    </font>
    <font>
      <sz val="10"/>
      <name val="Arial"/>
      <family val="2"/>
    </font>
    <font>
      <sz val="11"/>
      <color theme="1"/>
      <name val="Arial"/>
      <family val="2"/>
    </font>
    <font>
      <sz val="10"/>
      <color theme="1"/>
      <name val="Arial"/>
      <family val="2"/>
    </font>
    <font>
      <b/>
      <sz val="10"/>
      <color theme="1"/>
      <name val="Arial"/>
      <family val="2"/>
    </font>
    <font>
      <sz val="11"/>
      <color theme="0"/>
      <name val="Calibri"/>
      <family val="2"/>
      <scheme val="minor"/>
    </font>
    <font>
      <b/>
      <sz val="10"/>
      <color theme="1" tint="0.249977111117893"/>
      <name val="Arial"/>
      <family val="2"/>
    </font>
    <font>
      <b/>
      <sz val="10"/>
      <color rgb="FF6F6F6F"/>
      <name val="Arial"/>
      <family val="2"/>
    </font>
    <font>
      <vertAlign val="subscript"/>
      <sz val="10"/>
      <color theme="1"/>
      <name val="Arial"/>
      <family val="2"/>
    </font>
    <font>
      <sz val="10"/>
      <color rgb="FF000000"/>
      <name val="Arial"/>
      <family val="2"/>
    </font>
    <font>
      <b/>
      <sz val="10"/>
      <name val="Arial"/>
      <family val="2"/>
    </font>
    <font>
      <sz val="10"/>
      <color theme="0"/>
      <name val="Arial"/>
      <family val="2"/>
    </font>
    <font>
      <b/>
      <sz val="10"/>
      <color theme="0"/>
      <name val="Arial"/>
      <family val="2"/>
    </font>
    <font>
      <sz val="10.5"/>
      <color theme="0"/>
      <name val="Arial"/>
      <family val="2"/>
    </font>
    <font>
      <i/>
      <sz val="10"/>
      <color theme="1"/>
      <name val="Arial"/>
      <family val="2"/>
    </font>
    <font>
      <u/>
      <sz val="11"/>
      <color theme="10"/>
      <name val="Calibri"/>
      <family val="2"/>
      <scheme val="minor"/>
    </font>
    <font>
      <sz val="11"/>
      <name val="Arial"/>
      <family val="2"/>
    </font>
    <font>
      <b/>
      <sz val="16"/>
      <color rgb="FF6F6F6F"/>
      <name val="Arial"/>
      <family val="2"/>
    </font>
    <font>
      <sz val="13"/>
      <color theme="1"/>
      <name val="Arial"/>
      <family val="2"/>
    </font>
    <font>
      <sz val="13"/>
      <name val="Arial"/>
      <family val="2"/>
    </font>
    <font>
      <sz val="10"/>
      <color theme="1"/>
      <name val="Arial"/>
    </font>
    <font>
      <sz val="11"/>
      <color theme="1"/>
      <name val="Calibri"/>
      <family val="2"/>
      <scheme val="minor"/>
    </font>
    <font>
      <b/>
      <i/>
      <sz val="10"/>
      <color theme="1"/>
      <name val="Arial"/>
      <family val="2"/>
    </font>
    <font>
      <b/>
      <sz val="11"/>
      <color theme="3"/>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rgb="FFFFFF00"/>
        <bgColor indexed="64"/>
      </patternFill>
    </fill>
  </fills>
  <borders count="6">
    <border>
      <left/>
      <right/>
      <top/>
      <bottom/>
      <diagonal/>
    </border>
    <border>
      <left style="dotted">
        <color theme="0" tint="-0.14999847407452621"/>
      </left>
      <right style="dotted">
        <color theme="0" tint="-0.14999847407452621"/>
      </right>
      <top style="dotted">
        <color theme="0" tint="-0.14999847407452621"/>
      </top>
      <bottom style="dotted">
        <color theme="0" tint="-0.14999847407452621"/>
      </bottom>
      <diagonal/>
    </border>
    <border>
      <left style="thin">
        <color indexed="64"/>
      </left>
      <right style="thin">
        <color indexed="64"/>
      </right>
      <top style="thin">
        <color indexed="64"/>
      </top>
      <bottom style="thin">
        <color indexed="64"/>
      </bottom>
      <diagonal/>
    </border>
    <border>
      <left style="dotted">
        <color theme="0" tint="-0.14999847407452621"/>
      </left>
      <right style="dotted">
        <color theme="0" tint="-0.14999847407452621"/>
      </right>
      <top style="dotted">
        <color theme="0" tint="-0.14999847407452621"/>
      </top>
      <bottom/>
      <diagonal/>
    </border>
    <border>
      <left style="dotted">
        <color theme="0" tint="-0.14999847407452621"/>
      </left>
      <right style="dotted">
        <color theme="0" tint="-0.14999847407452621"/>
      </right>
      <top/>
      <bottom style="dotted">
        <color theme="0" tint="-0.14999847407452621"/>
      </bottom>
      <diagonal/>
    </border>
    <border>
      <left style="dotted">
        <color theme="0" tint="-0.14999847407452621"/>
      </left>
      <right style="dotted">
        <color theme="0" tint="-0.14999847407452621"/>
      </right>
      <top/>
      <bottom/>
      <diagonal/>
    </border>
  </borders>
  <cellStyleXfs count="3">
    <xf numFmtId="0" fontId="0" fillId="0" borderId="0"/>
    <xf numFmtId="0" fontId="22" fillId="0" borderId="0" applyNumberFormat="0" applyFill="0" applyBorder="0" applyAlignment="0" applyProtection="0"/>
    <xf numFmtId="9" fontId="28" fillId="0" borderId="0" applyFont="0" applyFill="0" applyBorder="0" applyAlignment="0" applyProtection="0"/>
  </cellStyleXfs>
  <cellXfs count="101">
    <xf numFmtId="0" fontId="0" fillId="0" borderId="0" xfId="0"/>
    <xf numFmtId="0" fontId="2" fillId="2" borderId="0" xfId="0" applyFont="1" applyFill="1" applyAlignment="1">
      <alignment horizontal="justify" vertical="center"/>
    </xf>
    <xf numFmtId="0" fontId="0" fillId="3" borderId="0" xfId="0" applyFill="1"/>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justify" vertical="center"/>
    </xf>
    <xf numFmtId="0" fontId="2" fillId="3" borderId="0" xfId="0" applyFont="1" applyFill="1" applyAlignment="1">
      <alignment horizontal="right" vertical="center"/>
    </xf>
    <xf numFmtId="0" fontId="3" fillId="3" borderId="0" xfId="0" applyFont="1" applyFill="1" applyAlignment="1">
      <alignment horizontal="justify" vertical="center"/>
    </xf>
    <xf numFmtId="0" fontId="0" fillId="4" borderId="0" xfId="0" applyFill="1"/>
    <xf numFmtId="0" fontId="7" fillId="3" borderId="0" xfId="0" applyFont="1" applyFill="1" applyAlignment="1">
      <alignment vertical="center"/>
    </xf>
    <xf numFmtId="0" fontId="2" fillId="3" borderId="0" xfId="0" applyFont="1" applyFill="1"/>
    <xf numFmtId="0" fontId="0" fillId="3" borderId="0" xfId="0" applyFill="1" applyAlignment="1">
      <alignment wrapText="1"/>
    </xf>
    <xf numFmtId="0" fontId="9" fillId="2" borderId="0" xfId="0" applyFont="1" applyFill="1"/>
    <xf numFmtId="0" fontId="9" fillId="3" borderId="0" xfId="0" applyFont="1" applyFill="1"/>
    <xf numFmtId="0" fontId="10" fillId="3" borderId="0" xfId="0" applyFont="1" applyFill="1" applyAlignment="1">
      <alignment vertical="center"/>
    </xf>
    <xf numFmtId="0" fontId="10" fillId="3" borderId="0" xfId="0" applyFont="1" applyFill="1" applyAlignment="1">
      <alignment horizontal="left" vertical="center" wrapText="1"/>
    </xf>
    <xf numFmtId="0" fontId="6" fillId="3" borderId="0" xfId="0" applyFont="1" applyFill="1"/>
    <xf numFmtId="0" fontId="10" fillId="3" borderId="0" xfId="0" applyFont="1" applyFill="1"/>
    <xf numFmtId="0" fontId="13" fillId="3" borderId="0" xfId="0" applyFont="1" applyFill="1" applyAlignment="1">
      <alignment horizontal="left" vertical="center"/>
    </xf>
    <xf numFmtId="0" fontId="14" fillId="3" borderId="0" xfId="0" applyFont="1" applyFill="1" applyAlignment="1">
      <alignment vertical="center"/>
    </xf>
    <xf numFmtId="0" fontId="10" fillId="3" borderId="0" xfId="0" applyFont="1" applyFill="1" applyAlignment="1">
      <alignment vertical="top" wrapText="1"/>
    </xf>
    <xf numFmtId="0" fontId="10" fillId="3" borderId="0" xfId="0" applyFont="1" applyFill="1" applyAlignment="1">
      <alignment wrapText="1"/>
    </xf>
    <xf numFmtId="0" fontId="10" fillId="4" borderId="0" xfId="0" applyFont="1" applyFill="1"/>
    <xf numFmtId="0" fontId="10" fillId="3" borderId="0" xfId="0" applyFont="1" applyFill="1" applyAlignment="1">
      <alignment horizontal="left" vertical="top" wrapText="1"/>
    </xf>
    <xf numFmtId="0" fontId="10" fillId="4" borderId="0" xfId="0" applyFont="1" applyFill="1" applyAlignment="1">
      <alignment wrapText="1"/>
    </xf>
    <xf numFmtId="2" fontId="10" fillId="3" borderId="1" xfId="0" quotePrefix="1" applyNumberFormat="1" applyFont="1" applyFill="1" applyBorder="1" applyAlignment="1">
      <alignment horizontal="center" vertical="center" wrapText="1"/>
    </xf>
    <xf numFmtId="0" fontId="10" fillId="3" borderId="1" xfId="0" applyFont="1" applyFill="1" applyBorder="1" applyAlignment="1">
      <alignment horizontal="left" vertical="top" wrapText="1"/>
    </xf>
    <xf numFmtId="49" fontId="10" fillId="4" borderId="0" xfId="0" applyNumberFormat="1" applyFont="1" applyFill="1" applyAlignment="1">
      <alignment wrapText="1"/>
    </xf>
    <xf numFmtId="49" fontId="10" fillId="3" borderId="1" xfId="0" quotePrefix="1" applyNumberFormat="1" applyFont="1" applyFill="1" applyBorder="1" applyAlignment="1">
      <alignment horizontal="center" vertical="center" wrapText="1"/>
    </xf>
    <xf numFmtId="49" fontId="10" fillId="0" borderId="1" xfId="0" applyNumberFormat="1" applyFont="1" applyBorder="1" applyAlignment="1">
      <alignment horizontal="left" vertical="top" wrapText="1"/>
    </xf>
    <xf numFmtId="49" fontId="10" fillId="3" borderId="1" xfId="0" applyNumberFormat="1" applyFont="1" applyFill="1" applyBorder="1" applyAlignment="1">
      <alignment horizontal="left" vertical="top" wrapText="1"/>
    </xf>
    <xf numFmtId="49" fontId="10" fillId="3" borderId="0" xfId="0" applyNumberFormat="1" applyFont="1" applyFill="1" applyAlignment="1">
      <alignment wrapText="1"/>
    </xf>
    <xf numFmtId="9" fontId="10" fillId="3" borderId="1" xfId="0" applyNumberFormat="1" applyFont="1" applyFill="1" applyBorder="1" applyAlignment="1">
      <alignment horizontal="left" vertical="top" wrapText="1"/>
    </xf>
    <xf numFmtId="2" fontId="10" fillId="3" borderId="1" xfId="0" quotePrefix="1" applyNumberFormat="1" applyFont="1" applyFill="1" applyBorder="1" applyAlignment="1">
      <alignment horizontal="center" vertical="center"/>
    </xf>
    <xf numFmtId="0" fontId="16" fillId="3" borderId="1" xfId="0" applyFont="1" applyFill="1" applyBorder="1" applyAlignment="1">
      <alignment horizontal="left" vertical="top" wrapText="1"/>
    </xf>
    <xf numFmtId="0" fontId="10" fillId="3" borderId="0" xfId="0" applyFont="1" applyFill="1" applyAlignment="1">
      <alignment vertical="center" wrapText="1"/>
    </xf>
    <xf numFmtId="0" fontId="16"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Alignment="1">
      <alignment vertical="center" wrapText="1"/>
    </xf>
    <xf numFmtId="0" fontId="10" fillId="3" borderId="0" xfId="0" applyFont="1" applyFill="1" applyAlignment="1">
      <alignment horizontal="justify" vertical="center"/>
    </xf>
    <xf numFmtId="0" fontId="10" fillId="3" borderId="0" xfId="0" applyFont="1" applyFill="1" applyAlignment="1">
      <alignment horizontal="right" vertical="center"/>
    </xf>
    <xf numFmtId="0" fontId="10" fillId="4" borderId="0" xfId="0" applyFont="1" applyFill="1" applyAlignment="1">
      <alignment horizontal="justify" vertical="center"/>
    </xf>
    <xf numFmtId="0" fontId="12" fillId="3" borderId="0" xfId="0" applyFont="1" applyFill="1"/>
    <xf numFmtId="0" fontId="18" fillId="3" borderId="0" xfId="0" applyFont="1" applyFill="1"/>
    <xf numFmtId="0" fontId="19" fillId="3" borderId="0" xfId="0" applyFont="1" applyFill="1" applyAlignment="1">
      <alignment vertical="center" wrapText="1"/>
    </xf>
    <xf numFmtId="0" fontId="18" fillId="3" borderId="0" xfId="0" applyFont="1" applyFill="1" applyAlignment="1">
      <alignment vertical="center" wrapText="1"/>
    </xf>
    <xf numFmtId="0" fontId="18" fillId="3" borderId="0" xfId="0" applyFont="1" applyFill="1" applyAlignment="1">
      <alignment wrapText="1"/>
    </xf>
    <xf numFmtId="0" fontId="19" fillId="3" borderId="0" xfId="0" applyFont="1" applyFill="1" applyAlignment="1">
      <alignment vertical="center"/>
    </xf>
    <xf numFmtId="2" fontId="19" fillId="3" borderId="0" xfId="0" applyNumberFormat="1" applyFont="1" applyFill="1" applyAlignment="1">
      <alignment vertical="center" wrapText="1"/>
    </xf>
    <xf numFmtId="49" fontId="18" fillId="3" borderId="0" xfId="0" applyNumberFormat="1" applyFont="1" applyFill="1" applyAlignment="1">
      <alignment wrapText="1"/>
    </xf>
    <xf numFmtId="0" fontId="18" fillId="3" borderId="0" xfId="0" applyFont="1" applyFill="1" applyAlignment="1">
      <alignment horizontal="justify" vertical="center"/>
    </xf>
    <xf numFmtId="0" fontId="18" fillId="3" borderId="0" xfId="0" applyFont="1" applyFill="1" applyAlignment="1">
      <alignment horizontal="right" vertical="center"/>
    </xf>
    <xf numFmtId="0" fontId="20" fillId="3" borderId="0" xfId="0" applyFont="1" applyFill="1"/>
    <xf numFmtId="0" fontId="8" fillId="3" borderId="1" xfId="0" applyFont="1" applyFill="1" applyBorder="1" applyAlignment="1">
      <alignment horizontal="left" vertical="top" wrapText="1"/>
    </xf>
    <xf numFmtId="2" fontId="10" fillId="3" borderId="4" xfId="0" quotePrefix="1" applyNumberFormat="1" applyFont="1" applyFill="1" applyBorder="1" applyAlignment="1">
      <alignment horizontal="center" vertical="center" wrapText="1"/>
    </xf>
    <xf numFmtId="0" fontId="11" fillId="3" borderId="0" xfId="0" applyFont="1" applyFill="1" applyAlignment="1">
      <alignment vertical="center"/>
    </xf>
    <xf numFmtId="0" fontId="23" fillId="3" borderId="0" xfId="0" applyFont="1" applyFill="1"/>
    <xf numFmtId="0" fontId="8" fillId="3" borderId="0" xfId="1" applyFont="1" applyFill="1" applyAlignment="1">
      <alignment wrapText="1"/>
    </xf>
    <xf numFmtId="0" fontId="13" fillId="3" borderId="0" xfId="0" applyFont="1" applyFill="1" applyAlignment="1">
      <alignment horizontal="left"/>
    </xf>
    <xf numFmtId="0" fontId="13" fillId="3" borderId="0" xfId="0" applyFont="1" applyFill="1" applyAlignment="1">
      <alignment horizontal="right" vertical="center"/>
    </xf>
    <xf numFmtId="0" fontId="13" fillId="3" borderId="0" xfId="0" applyFont="1" applyFill="1" applyAlignment="1">
      <alignment vertical="center"/>
    </xf>
    <xf numFmtId="0" fontId="8" fillId="3" borderId="0" xfId="0" applyFont="1" applyFill="1"/>
    <xf numFmtId="0" fontId="21" fillId="3" borderId="0" xfId="0" applyFont="1" applyFill="1" applyAlignment="1">
      <alignment horizontal="left" vertical="top" indent="3"/>
    </xf>
    <xf numFmtId="0" fontId="24" fillId="3" borderId="0" xfId="0" applyFont="1" applyFill="1" applyAlignment="1">
      <alignment vertical="center"/>
    </xf>
    <xf numFmtId="0" fontId="8" fillId="3" borderId="0" xfId="0" applyFont="1" applyFill="1" applyAlignment="1">
      <alignment vertical="center"/>
    </xf>
    <xf numFmtId="0" fontId="8" fillId="3" borderId="0" xfId="0" applyFont="1" applyFill="1" applyAlignment="1">
      <alignment horizontal="left" vertical="center" wrapText="1"/>
    </xf>
    <xf numFmtId="0" fontId="11" fillId="4" borderId="1" xfId="0" applyFont="1" applyFill="1" applyBorder="1" applyAlignment="1">
      <alignment vertical="center"/>
    </xf>
    <xf numFmtId="0" fontId="11" fillId="6" borderId="1" xfId="0" applyFont="1" applyFill="1" applyBorder="1" applyAlignment="1">
      <alignment vertical="center" wrapText="1"/>
    </xf>
    <xf numFmtId="0" fontId="10" fillId="7" borderId="1" xfId="0" applyFont="1" applyFill="1" applyBorder="1" applyAlignment="1">
      <alignment horizontal="left" vertical="top" wrapText="1"/>
    </xf>
    <xf numFmtId="9" fontId="10" fillId="0" borderId="1" xfId="0" applyNumberFormat="1" applyFont="1" applyBorder="1" applyAlignment="1">
      <alignment horizontal="left" vertical="top" wrapText="1"/>
    </xf>
    <xf numFmtId="2" fontId="10" fillId="0" borderId="1" xfId="0" quotePrefix="1" applyNumberFormat="1" applyFont="1" applyBorder="1" applyAlignment="1">
      <alignment horizontal="center" vertical="center" wrapText="1"/>
    </xf>
    <xf numFmtId="0" fontId="8" fillId="0" borderId="1" xfId="0" applyFont="1" applyBorder="1" applyAlignment="1">
      <alignment horizontal="left" vertical="top" wrapText="1"/>
    </xf>
    <xf numFmtId="0" fontId="27" fillId="3" borderId="1" xfId="0" applyFont="1" applyFill="1" applyBorder="1" applyAlignment="1">
      <alignment horizontal="left" vertical="top" wrapText="1"/>
    </xf>
    <xf numFmtId="0" fontId="10" fillId="3" borderId="4" xfId="0" applyFont="1" applyFill="1" applyBorder="1" applyAlignment="1">
      <alignment horizontal="left" vertical="top" wrapText="1"/>
    </xf>
    <xf numFmtId="0" fontId="18" fillId="3" borderId="0" xfId="0" applyFont="1" applyFill="1" applyAlignment="1">
      <alignment horizontal="left" vertical="top" wrapText="1"/>
    </xf>
    <xf numFmtId="0" fontId="10" fillId="2" borderId="0" xfId="0" applyFont="1" applyFill="1"/>
    <xf numFmtId="0" fontId="29" fillId="3" borderId="0" xfId="0" applyFont="1" applyFill="1" applyAlignment="1">
      <alignment vertical="center"/>
    </xf>
    <xf numFmtId="0" fontId="30" fillId="2" borderId="0" xfId="0" applyFont="1" applyFill="1" applyAlignment="1">
      <alignment horizontal="left" vertical="center"/>
    </xf>
    <xf numFmtId="9" fontId="10" fillId="3" borderId="1" xfId="2" applyFont="1" applyFill="1" applyBorder="1" applyAlignment="1">
      <alignment horizontal="left" vertical="top" wrapText="1"/>
    </xf>
    <xf numFmtId="0" fontId="11" fillId="3" borderId="2" xfId="0" applyFont="1" applyFill="1" applyBorder="1" applyAlignment="1" applyProtection="1">
      <alignment vertical="center" wrapText="1"/>
      <protection locked="0"/>
    </xf>
    <xf numFmtId="0" fontId="11" fillId="3" borderId="2" xfId="0" applyFont="1" applyFill="1" applyBorder="1" applyAlignment="1" applyProtection="1">
      <alignment horizontal="center" vertical="center" wrapText="1"/>
      <protection locked="0"/>
    </xf>
    <xf numFmtId="0" fontId="11" fillId="5" borderId="2" xfId="0" applyFont="1" applyFill="1" applyBorder="1" applyAlignment="1" applyProtection="1">
      <alignment vertical="center"/>
      <protection locked="0"/>
    </xf>
    <xf numFmtId="0" fontId="1" fillId="3" borderId="0" xfId="0" applyFont="1" applyFill="1" applyAlignment="1">
      <alignment horizontal="left" vertical="center" wrapText="1"/>
    </xf>
    <xf numFmtId="0" fontId="8" fillId="3" borderId="0" xfId="1" applyFont="1" applyFill="1" applyAlignment="1">
      <alignment horizontal="left" wrapText="1"/>
    </xf>
    <xf numFmtId="0" fontId="10" fillId="3" borderId="0" xfId="0" applyFont="1" applyFill="1" applyAlignment="1">
      <alignment horizontal="left" wrapText="1"/>
    </xf>
    <xf numFmtId="0" fontId="8" fillId="3" borderId="0" xfId="0" applyFont="1" applyFill="1" applyAlignment="1">
      <alignment horizontal="left" vertical="center" wrapText="1"/>
    </xf>
    <xf numFmtId="0" fontId="10" fillId="3" borderId="0" xfId="0" applyFont="1" applyFill="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0" borderId="1" xfId="0" applyFont="1" applyBorder="1" applyAlignment="1">
      <alignment horizontal="left" vertical="top" wrapText="1"/>
    </xf>
    <xf numFmtId="0" fontId="10" fillId="3" borderId="1" xfId="0" applyFont="1" applyFill="1" applyBorder="1" applyAlignment="1">
      <alignment horizontal="left" vertical="top" wrapText="1"/>
    </xf>
    <xf numFmtId="0" fontId="26" fillId="3" borderId="1" xfId="0" applyFont="1" applyFill="1" applyBorder="1" applyAlignment="1">
      <alignment horizontal="center" vertical="center" textRotation="90" wrapText="1"/>
    </xf>
    <xf numFmtId="0" fontId="25" fillId="3" borderId="1" xfId="0" applyFont="1" applyFill="1" applyBorder="1" applyAlignment="1">
      <alignment horizontal="center" vertical="center" textRotation="90" wrapText="1"/>
    </xf>
    <xf numFmtId="0" fontId="10" fillId="3" borderId="5" xfId="0" applyFont="1" applyFill="1" applyBorder="1" applyAlignment="1">
      <alignment horizontal="left" vertical="top" wrapText="1"/>
    </xf>
    <xf numFmtId="0" fontId="26" fillId="3" borderId="3" xfId="0" applyFont="1" applyFill="1" applyBorder="1" applyAlignment="1">
      <alignment horizontal="center" vertical="center" textRotation="90" wrapText="1"/>
    </xf>
    <xf numFmtId="0" fontId="26" fillId="3" borderId="5" xfId="0" applyFont="1" applyFill="1" applyBorder="1" applyAlignment="1">
      <alignment horizontal="center" vertical="center" textRotation="90" wrapText="1"/>
    </xf>
    <xf numFmtId="0" fontId="26" fillId="3" borderId="4" xfId="0" applyFont="1" applyFill="1" applyBorder="1" applyAlignment="1">
      <alignment horizontal="center" vertical="center" textRotation="90" wrapText="1"/>
    </xf>
    <xf numFmtId="0" fontId="25" fillId="3" borderId="5" xfId="0" applyFont="1" applyFill="1" applyBorder="1" applyAlignment="1">
      <alignment horizontal="center" vertical="center" textRotation="90" wrapText="1"/>
    </xf>
    <xf numFmtId="0" fontId="25" fillId="3" borderId="4" xfId="0" applyFont="1" applyFill="1" applyBorder="1" applyAlignment="1">
      <alignment horizontal="center" vertical="center" textRotation="90" wrapText="1"/>
    </xf>
    <xf numFmtId="0" fontId="18" fillId="3" borderId="0" xfId="0" applyFont="1" applyFill="1" applyAlignment="1">
      <alignment horizontal="left" vertical="top" wrapText="1"/>
    </xf>
    <xf numFmtId="0" fontId="18" fillId="3" borderId="0" xfId="0" applyFont="1" applyFill="1" applyAlignment="1">
      <alignment horizontal="center" vertical="center" textRotation="90" wrapText="1"/>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FFFD1"/>
      <color rgb="FFDCD4FD"/>
      <color rgb="FFC7BBF3"/>
      <color rgb="FFDFD8F8"/>
      <color rgb="FFC8B5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wmf"/><Relationship Id="rId1" Type="http://schemas.openxmlformats.org/officeDocument/2006/relationships/hyperlink" Target="https://www.ecologic.eu/18646"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9</xdr:col>
      <xdr:colOff>62752</xdr:colOff>
      <xdr:row>7</xdr:row>
      <xdr:rowOff>152399</xdr:rowOff>
    </xdr:from>
    <xdr:to>
      <xdr:col>10</xdr:col>
      <xdr:colOff>582705</xdr:colOff>
      <xdr:row>7</xdr:row>
      <xdr:rowOff>753036</xdr:rowOff>
    </xdr:to>
    <xdr:sp macro="" textlink="">
      <xdr:nvSpPr>
        <xdr:cNvPr id="7" name="Rechteck: abgerundete Ecken 6">
          <a:hlinkClick xmlns:r="http://schemas.openxmlformats.org/officeDocument/2006/relationships" r:id="rId1"/>
          <a:extLst>
            <a:ext uri="{FF2B5EF4-FFF2-40B4-BE49-F238E27FC236}">
              <a16:creationId xmlns:a16="http://schemas.microsoft.com/office/drawing/2014/main" id="{AA45A693-C120-C814-A6BE-CEB9B8809DE8}"/>
            </a:ext>
          </a:extLst>
        </xdr:cNvPr>
        <xdr:cNvSpPr/>
      </xdr:nvSpPr>
      <xdr:spPr>
        <a:xfrm>
          <a:off x="4778187" y="2232211"/>
          <a:ext cx="1129553" cy="600637"/>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i="1" spc="0">
              <a:solidFill>
                <a:sysClr val="windowText" lastClr="000000"/>
              </a:solidFill>
              <a:latin typeface="Arial" panose="020B0604020202020204" pitchFamily="34" charset="0"/>
              <a:cs typeface="Arial" panose="020B0604020202020204" pitchFamily="34" charset="0"/>
            </a:rPr>
            <a:t>Check</a:t>
          </a:r>
          <a:r>
            <a:rPr lang="de-DE" sz="900" i="1" spc="0" baseline="0">
              <a:solidFill>
                <a:sysClr val="windowText" lastClr="000000"/>
              </a:solidFill>
              <a:latin typeface="Arial" panose="020B0604020202020204" pitchFamily="34" charset="0"/>
              <a:cs typeface="Arial" panose="020B0604020202020204" pitchFamily="34" charset="0"/>
            </a:rPr>
            <a:t> out the report here</a:t>
          </a:r>
          <a:endParaRPr lang="de-DE" sz="900" i="1" spc="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15</xdr:col>
      <xdr:colOff>439270</xdr:colOff>
      <xdr:row>2</xdr:row>
      <xdr:rowOff>1566</xdr:rowOff>
    </xdr:from>
    <xdr:to>
      <xdr:col>17</xdr:col>
      <xdr:colOff>206177</xdr:colOff>
      <xdr:row>3</xdr:row>
      <xdr:rowOff>136977</xdr:rowOff>
    </xdr:to>
    <xdr:pic>
      <xdr:nvPicPr>
        <xdr:cNvPr id="8" name="Picture 23">
          <a:extLst>
            <a:ext uri="{FF2B5EF4-FFF2-40B4-BE49-F238E27FC236}">
              <a16:creationId xmlns:a16="http://schemas.microsoft.com/office/drawing/2014/main" id="{26CF2EE5-8054-4402-B33C-E1EB2C8258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2305" y="297401"/>
          <a:ext cx="986107" cy="924305"/>
        </a:xfrm>
        <a:prstGeom prst="rect">
          <a:avLst/>
        </a:prstGeom>
      </xdr:spPr>
    </xdr:pic>
    <xdr:clientData/>
  </xdr:twoCellAnchor>
  <xdr:twoCellAnchor>
    <xdr:from>
      <xdr:col>17</xdr:col>
      <xdr:colOff>259976</xdr:colOff>
      <xdr:row>1</xdr:row>
      <xdr:rowOff>170329</xdr:rowOff>
    </xdr:from>
    <xdr:to>
      <xdr:col>21</xdr:col>
      <xdr:colOff>490336</xdr:colOff>
      <xdr:row>4</xdr:row>
      <xdr:rowOff>17929</xdr:rowOff>
    </xdr:to>
    <xdr:pic>
      <xdr:nvPicPr>
        <xdr:cNvPr id="9" name="Grafik 8">
          <a:extLst>
            <a:ext uri="{FF2B5EF4-FFF2-40B4-BE49-F238E27FC236}">
              <a16:creationId xmlns:a16="http://schemas.microsoft.com/office/drawing/2014/main" id="{EEE99F6D-73A4-447D-9635-30780CE17AC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086" t="16291" r="12681" b="11798"/>
        <a:stretch/>
      </xdr:blipFill>
      <xdr:spPr bwMode="auto">
        <a:xfrm>
          <a:off x="9852211" y="286870"/>
          <a:ext cx="2157772" cy="995083"/>
        </a:xfrm>
        <a:prstGeom prst="rect">
          <a:avLst/>
        </a:prstGeom>
        <a:noFill/>
        <a:ln>
          <a:noFill/>
        </a:ln>
        <a:extLst>
          <a:ext uri="{53640926-AAD7-44D8-BBD7-CCE9431645EC}">
            <a14:shadowObscured xmlns:a14="http://schemas.microsoft.com/office/drawing/2010/main"/>
          </a:ext>
        </a:extLst>
      </xdr:spPr>
    </xdr:pic>
    <xdr:clientData/>
  </xdr:twoCellAnchor>
  <xdr:twoCellAnchor>
    <xdr:from>
      <xdr:col>12</xdr:col>
      <xdr:colOff>26893</xdr:colOff>
      <xdr:row>6</xdr:row>
      <xdr:rowOff>134476</xdr:rowOff>
    </xdr:from>
    <xdr:to>
      <xdr:col>21</xdr:col>
      <xdr:colOff>583601</xdr:colOff>
      <xdr:row>22</xdr:row>
      <xdr:rowOff>17473</xdr:rowOff>
    </xdr:to>
    <xdr:pic>
      <xdr:nvPicPr>
        <xdr:cNvPr id="10" name="Grafik 18">
          <a:extLst>
            <a:ext uri="{FF2B5EF4-FFF2-40B4-BE49-F238E27FC236}">
              <a16:creationId xmlns:a16="http://schemas.microsoft.com/office/drawing/2014/main" id="{C8472202-93AA-4433-B648-B9EBDEB359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71128" y="1963276"/>
          <a:ext cx="5532120" cy="3567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10531</xdr:rowOff>
    </xdr:from>
    <xdr:to>
      <xdr:col>7</xdr:col>
      <xdr:colOff>986107</xdr:colOff>
      <xdr:row>6</xdr:row>
      <xdr:rowOff>190765</xdr:rowOff>
    </xdr:to>
    <xdr:pic>
      <xdr:nvPicPr>
        <xdr:cNvPr id="20" name="Picture 23">
          <a:extLst>
            <a:ext uri="{FF2B5EF4-FFF2-40B4-BE49-F238E27FC236}">
              <a16:creationId xmlns:a16="http://schemas.microsoft.com/office/drawing/2014/main" id="{C8E4260B-1226-41CD-8F83-23E5A4959C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0024" y="369119"/>
          <a:ext cx="986107" cy="924305"/>
        </a:xfrm>
        <a:prstGeom prst="rect">
          <a:avLst/>
        </a:prstGeom>
      </xdr:spPr>
    </xdr:pic>
    <xdr:clientData/>
  </xdr:twoCellAnchor>
  <xdr:twoCellAnchor>
    <xdr:from>
      <xdr:col>7</xdr:col>
      <xdr:colOff>1039906</xdr:colOff>
      <xdr:row>2</xdr:row>
      <xdr:rowOff>0</xdr:rowOff>
    </xdr:from>
    <xdr:to>
      <xdr:col>9</xdr:col>
      <xdr:colOff>203467</xdr:colOff>
      <xdr:row>6</xdr:row>
      <xdr:rowOff>203037</xdr:rowOff>
    </xdr:to>
    <xdr:pic>
      <xdr:nvPicPr>
        <xdr:cNvPr id="21" name="Grafik 20">
          <a:extLst>
            <a:ext uri="{FF2B5EF4-FFF2-40B4-BE49-F238E27FC236}">
              <a16:creationId xmlns:a16="http://schemas.microsoft.com/office/drawing/2014/main" id="{3A47DA55-8DF5-45D7-A77B-D0FEE863364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086" t="16291" r="12681" b="11798"/>
        <a:stretch/>
      </xdr:blipFill>
      <xdr:spPr bwMode="auto">
        <a:xfrm>
          <a:off x="8399930" y="358588"/>
          <a:ext cx="2157772" cy="94710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762000</xdr:colOff>
      <xdr:row>2</xdr:row>
      <xdr:rowOff>0</xdr:rowOff>
    </xdr:from>
    <xdr:to>
      <xdr:col>10</xdr:col>
      <xdr:colOff>1707766</xdr:colOff>
      <xdr:row>6</xdr:row>
      <xdr:rowOff>180234</xdr:rowOff>
    </xdr:to>
    <xdr:pic>
      <xdr:nvPicPr>
        <xdr:cNvPr id="17" name="Picture 23">
          <a:extLst>
            <a:ext uri="{FF2B5EF4-FFF2-40B4-BE49-F238E27FC236}">
              <a16:creationId xmlns:a16="http://schemas.microsoft.com/office/drawing/2014/main" id="{47749626-D6A3-4C93-8E24-B37ECA62FA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36588" y="381000"/>
          <a:ext cx="945766" cy="908616"/>
        </a:xfrm>
        <a:prstGeom prst="rect">
          <a:avLst/>
        </a:prstGeom>
      </xdr:spPr>
    </xdr:pic>
    <xdr:clientData/>
  </xdr:twoCellAnchor>
  <xdr:twoCellAnchor>
    <xdr:from>
      <xdr:col>10</xdr:col>
      <xdr:colOff>1826559</xdr:colOff>
      <xdr:row>2</xdr:row>
      <xdr:rowOff>34293</xdr:rowOff>
    </xdr:from>
    <xdr:to>
      <xdr:col>12</xdr:col>
      <xdr:colOff>6242</xdr:colOff>
      <xdr:row>6</xdr:row>
      <xdr:rowOff>237330</xdr:rowOff>
    </xdr:to>
    <xdr:pic>
      <xdr:nvPicPr>
        <xdr:cNvPr id="22" name="Grafik 21">
          <a:extLst>
            <a:ext uri="{FF2B5EF4-FFF2-40B4-BE49-F238E27FC236}">
              <a16:creationId xmlns:a16="http://schemas.microsoft.com/office/drawing/2014/main" id="{B7045E20-A5FF-4C25-943D-BC0803C7CD9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086" t="16291" r="12681" b="11798"/>
        <a:stretch/>
      </xdr:blipFill>
      <xdr:spPr bwMode="auto">
        <a:xfrm>
          <a:off x="15901147" y="415293"/>
          <a:ext cx="2101742" cy="93141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eyana Spasova" id="{2AC36E4E-0037-47F8-9E51-4D15B776227B}" userId="S::deyana.spasova@ecologic.eu::7de1c613-3cfc-4129-9e40-e09579a5dbc7" providerId="AD"/>
  <person displayName="Ramiro De la Vega" id="{9DBC536D-07FE-40AA-A2CD-5B6A9871198D}" userId="S::ramiro.delavega@ecologic.eu::f4289fc8-51d6-458d-9075-a07b486961e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A34" dT="2023-03-01T16:55:23.56" personId="{9DBC536D-07FE-40AA-A2CD-5B6A9871198D}" id="{6C519CDC-23EF-42CB-AE3B-620020E7A90B}">
    <text xml:space="preserve">In report (p. 48): "Sweden indicates that a large-scale expansion of CCS in the steel industry could lead to additional electricity consumption of 2-5 TWh."
</text>
  </threadedComment>
  <threadedComment ref="AA34" dT="2023-03-02T09:31:53.26" personId="{2AC36E4E-0037-47F8-9E51-4D15B776227B}" id="{D3C93458-7D29-4F23-84E2-69BF3F1DACDC}" parentId="{6C519CDC-23EF-42CB-AE3B-620020E7A90B}">
    <text>Would that mean they are considering it though?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8"/>
  <sheetViews>
    <sheetView tabSelected="1" zoomScale="85" zoomScaleNormal="85" workbookViewId="0"/>
  </sheetViews>
  <sheetFormatPr baseColWidth="10" defaultColWidth="8.85546875" defaultRowHeight="14.25" x14ac:dyDescent="0.2"/>
  <cols>
    <col min="1" max="1" width="2.42578125" style="13" customWidth="1"/>
    <col min="2" max="2" width="4" style="13" customWidth="1"/>
    <col min="3" max="20" width="8.85546875" style="13"/>
    <col min="21" max="21" width="1.42578125" style="13" customWidth="1"/>
    <col min="22" max="22" width="8.85546875" style="13"/>
    <col min="23" max="23" width="2.28515625" style="13" customWidth="1"/>
    <col min="24" max="16384" width="8.85546875" style="13"/>
  </cols>
  <sheetData>
    <row r="1" spans="1:24" ht="9" customHeight="1" x14ac:dyDescent="0.2">
      <c r="A1" s="12"/>
      <c r="B1" s="12"/>
      <c r="C1" s="12"/>
      <c r="D1" s="12"/>
      <c r="E1" s="12"/>
      <c r="F1" s="12"/>
      <c r="G1" s="12"/>
      <c r="H1" s="12"/>
      <c r="I1" s="12"/>
      <c r="J1" s="12"/>
      <c r="K1" s="12"/>
      <c r="L1" s="12"/>
      <c r="M1" s="12"/>
      <c r="N1" s="12"/>
      <c r="O1" s="12"/>
      <c r="P1" s="12"/>
      <c r="Q1" s="12"/>
      <c r="R1" s="12"/>
      <c r="S1" s="12"/>
      <c r="T1" s="12"/>
      <c r="U1" s="12"/>
      <c r="V1" s="12"/>
      <c r="W1" s="12"/>
    </row>
    <row r="2" spans="1:24" x14ac:dyDescent="0.2">
      <c r="A2" s="12"/>
      <c r="W2" s="12"/>
    </row>
    <row r="3" spans="1:24" ht="61.9" customHeight="1" x14ac:dyDescent="0.2">
      <c r="A3" s="12"/>
      <c r="C3" s="82" t="s">
        <v>630</v>
      </c>
      <c r="D3" s="82"/>
      <c r="E3" s="82"/>
      <c r="F3" s="82"/>
      <c r="G3" s="82"/>
      <c r="H3" s="82"/>
      <c r="I3" s="82"/>
      <c r="J3" s="82"/>
      <c r="K3" s="82"/>
      <c r="L3" s="82"/>
      <c r="M3" s="82"/>
      <c r="N3" s="82"/>
      <c r="O3" s="82"/>
      <c r="W3" s="12"/>
    </row>
    <row r="4" spans="1:24" x14ac:dyDescent="0.2">
      <c r="A4" s="12"/>
      <c r="W4" s="12"/>
    </row>
    <row r="5" spans="1:24" ht="20.25" x14ac:dyDescent="0.2">
      <c r="A5" s="12"/>
      <c r="C5" s="63" t="s">
        <v>0</v>
      </c>
      <c r="I5" s="3"/>
      <c r="J5" s="3"/>
      <c r="K5" s="3"/>
      <c r="L5" s="3"/>
      <c r="M5" s="3"/>
      <c r="N5" s="3"/>
      <c r="O5" s="3"/>
      <c r="P5" s="3"/>
      <c r="Q5" s="3"/>
      <c r="R5" s="3"/>
      <c r="W5" s="12"/>
    </row>
    <row r="6" spans="1:24" ht="23.45" customHeight="1" x14ac:dyDescent="0.2">
      <c r="A6" s="12"/>
      <c r="C6" s="58" t="s">
        <v>632</v>
      </c>
      <c r="D6" s="15"/>
      <c r="E6" s="15"/>
      <c r="F6" s="15"/>
      <c r="G6" s="15"/>
      <c r="H6" s="15"/>
      <c r="I6" s="15"/>
      <c r="J6" s="15"/>
      <c r="K6" s="15"/>
      <c r="L6" s="15"/>
      <c r="M6" s="15"/>
      <c r="N6" s="17"/>
      <c r="O6" s="17"/>
      <c r="P6" s="17"/>
      <c r="Q6" s="59"/>
      <c r="R6" s="17"/>
      <c r="S6" s="17"/>
      <c r="T6" s="17"/>
      <c r="U6" s="17"/>
      <c r="V6" s="17"/>
      <c r="W6" s="12"/>
    </row>
    <row r="7" spans="1:24" ht="19.899999999999999" customHeight="1" x14ac:dyDescent="0.2">
      <c r="A7" s="12"/>
      <c r="C7" s="60" t="s">
        <v>631</v>
      </c>
      <c r="D7" s="17"/>
      <c r="E7" s="17"/>
      <c r="F7" s="17"/>
      <c r="G7" s="17"/>
      <c r="H7" s="17"/>
      <c r="I7" s="17"/>
      <c r="J7" s="17"/>
      <c r="K7" s="17"/>
      <c r="L7" s="17"/>
      <c r="M7" s="17"/>
      <c r="N7" s="17"/>
      <c r="O7" s="17"/>
      <c r="P7" s="17"/>
      <c r="Q7" s="17"/>
      <c r="R7" s="17"/>
      <c r="S7" s="17"/>
      <c r="T7" s="17"/>
      <c r="U7" s="17"/>
      <c r="V7" s="17"/>
      <c r="W7" s="12"/>
    </row>
    <row r="8" spans="1:24" ht="61.9" customHeight="1" x14ac:dyDescent="0.2">
      <c r="A8" s="12"/>
      <c r="C8" s="84" t="s">
        <v>633</v>
      </c>
      <c r="D8" s="84"/>
      <c r="E8" s="84"/>
      <c r="F8" s="84"/>
      <c r="G8" s="84"/>
      <c r="H8" s="84"/>
      <c r="I8" s="84"/>
      <c r="J8" s="21"/>
      <c r="K8" s="35"/>
      <c r="L8" s="35"/>
      <c r="M8" s="35"/>
      <c r="N8" s="17"/>
      <c r="O8" s="17"/>
      <c r="P8" s="17"/>
      <c r="Q8" s="17"/>
      <c r="R8" s="17"/>
      <c r="S8" s="17"/>
      <c r="T8" s="17"/>
      <c r="U8" s="17"/>
      <c r="V8" s="17"/>
      <c r="W8" s="12"/>
    </row>
    <row r="9" spans="1:24" x14ac:dyDescent="0.2">
      <c r="A9" s="12"/>
      <c r="C9" s="84"/>
      <c r="D9" s="84"/>
      <c r="E9" s="84"/>
      <c r="F9" s="84"/>
      <c r="G9" s="84"/>
      <c r="H9" s="84"/>
      <c r="I9" s="84"/>
      <c r="J9" s="21"/>
      <c r="K9" s="35"/>
      <c r="L9" s="35"/>
      <c r="M9" s="35"/>
      <c r="N9" s="17"/>
      <c r="O9" s="17"/>
      <c r="P9" s="17"/>
      <c r="Q9" s="59"/>
      <c r="R9" s="17"/>
      <c r="S9" s="17"/>
      <c r="T9" s="17"/>
      <c r="U9" s="17"/>
      <c r="V9" s="17"/>
      <c r="W9" s="12"/>
    </row>
    <row r="10" spans="1:24" ht="14.45" customHeight="1" x14ac:dyDescent="0.2">
      <c r="A10" s="12"/>
      <c r="B10" s="56"/>
      <c r="C10" s="85" t="s">
        <v>629</v>
      </c>
      <c r="D10" s="85"/>
      <c r="E10" s="85"/>
      <c r="F10" s="85"/>
      <c r="G10" s="85"/>
      <c r="H10" s="85"/>
      <c r="I10" s="85"/>
      <c r="J10" s="85"/>
      <c r="K10" s="85"/>
      <c r="L10" s="15"/>
      <c r="M10" s="17"/>
      <c r="N10" s="17"/>
      <c r="O10" s="17"/>
      <c r="P10" s="17"/>
      <c r="Q10" s="17"/>
      <c r="R10" s="17"/>
      <c r="S10" s="17"/>
      <c r="T10" s="17"/>
      <c r="U10" s="17"/>
      <c r="V10" s="17"/>
      <c r="W10" s="12"/>
    </row>
    <row r="11" spans="1:24" ht="14.45" customHeight="1" x14ac:dyDescent="0.2">
      <c r="A11" s="12"/>
      <c r="B11" s="56"/>
      <c r="C11" s="85"/>
      <c r="D11" s="85"/>
      <c r="E11" s="85"/>
      <c r="F11" s="85"/>
      <c r="G11" s="85"/>
      <c r="H11" s="85"/>
      <c r="I11" s="85"/>
      <c r="J11" s="85"/>
      <c r="K11" s="85"/>
      <c r="L11" s="15"/>
      <c r="M11" s="17"/>
      <c r="N11" s="17"/>
      <c r="O11" s="17"/>
      <c r="P11" s="17"/>
      <c r="Q11" s="17"/>
      <c r="R11" s="17"/>
      <c r="S11" s="17"/>
      <c r="T11" s="17"/>
      <c r="U11" s="17"/>
      <c r="V11" s="17"/>
      <c r="W11" s="12"/>
    </row>
    <row r="12" spans="1:24" ht="14.45" customHeight="1" x14ac:dyDescent="0.2">
      <c r="A12" s="12"/>
      <c r="B12" s="56"/>
      <c r="C12" s="85"/>
      <c r="D12" s="85"/>
      <c r="E12" s="85"/>
      <c r="F12" s="85"/>
      <c r="G12" s="85"/>
      <c r="H12" s="85"/>
      <c r="I12" s="85"/>
      <c r="J12" s="85"/>
      <c r="K12" s="85"/>
      <c r="L12" s="15"/>
      <c r="M12" s="17"/>
      <c r="N12" s="17"/>
      <c r="O12" s="17"/>
      <c r="P12" s="17"/>
      <c r="Q12" s="17"/>
      <c r="R12" s="17"/>
      <c r="S12" s="17"/>
      <c r="T12" s="17"/>
      <c r="U12" s="17"/>
      <c r="V12" s="17"/>
      <c r="W12" s="12"/>
    </row>
    <row r="13" spans="1:24" ht="14.45" customHeight="1" x14ac:dyDescent="0.2">
      <c r="A13" s="12"/>
      <c r="B13" s="56"/>
      <c r="C13" s="85"/>
      <c r="D13" s="85"/>
      <c r="E13" s="85"/>
      <c r="F13" s="85"/>
      <c r="G13" s="85"/>
      <c r="H13" s="85"/>
      <c r="I13" s="85"/>
      <c r="J13" s="85"/>
      <c r="K13" s="85"/>
      <c r="L13" s="15"/>
      <c r="M13" s="35"/>
      <c r="N13" s="17"/>
      <c r="O13" s="17"/>
      <c r="P13" s="17"/>
      <c r="Q13" s="17"/>
      <c r="R13" s="17"/>
      <c r="S13" s="17"/>
      <c r="T13" s="17"/>
      <c r="U13" s="17"/>
      <c r="V13" s="17"/>
      <c r="W13" s="12"/>
      <c r="X13" s="18"/>
    </row>
    <row r="14" spans="1:24" ht="14.45" customHeight="1" x14ac:dyDescent="0.2">
      <c r="A14" s="12"/>
      <c r="B14" s="56"/>
      <c r="C14" s="85"/>
      <c r="D14" s="85"/>
      <c r="E14" s="85"/>
      <c r="F14" s="85"/>
      <c r="G14" s="85"/>
      <c r="H14" s="85"/>
      <c r="I14" s="85"/>
      <c r="J14" s="85"/>
      <c r="K14" s="85"/>
      <c r="L14" s="15"/>
      <c r="M14" s="35"/>
      <c r="N14" s="17"/>
      <c r="O14" s="17"/>
      <c r="P14" s="17"/>
      <c r="Q14" s="17"/>
      <c r="R14" s="17"/>
      <c r="S14" s="17"/>
      <c r="T14" s="17"/>
      <c r="U14" s="17"/>
      <c r="V14" s="17"/>
      <c r="W14" s="12"/>
    </row>
    <row r="15" spans="1:24" ht="14.45" customHeight="1" x14ac:dyDescent="0.2">
      <c r="A15" s="12"/>
      <c r="B15" s="56"/>
      <c r="C15" s="85"/>
      <c r="D15" s="85"/>
      <c r="E15" s="85"/>
      <c r="F15" s="85"/>
      <c r="G15" s="85"/>
      <c r="H15" s="85"/>
      <c r="I15" s="85"/>
      <c r="J15" s="85"/>
      <c r="K15" s="85"/>
      <c r="L15" s="15"/>
      <c r="N15" s="17"/>
      <c r="O15" s="17"/>
      <c r="P15" s="17"/>
      <c r="Q15" s="17"/>
      <c r="R15" s="17"/>
      <c r="S15" s="17"/>
      <c r="T15" s="17"/>
      <c r="U15" s="17"/>
      <c r="V15" s="17"/>
      <c r="W15" s="12"/>
    </row>
    <row r="16" spans="1:24" ht="24" customHeight="1" x14ac:dyDescent="0.2">
      <c r="A16" s="12"/>
      <c r="B16" s="56"/>
      <c r="C16" s="83" t="s">
        <v>627</v>
      </c>
      <c r="D16" s="83"/>
      <c r="E16" s="83"/>
      <c r="F16" s="83"/>
      <c r="G16" s="83"/>
      <c r="H16" s="83"/>
      <c r="I16" s="83"/>
      <c r="J16" s="83"/>
      <c r="K16" s="83"/>
      <c r="L16" s="57"/>
      <c r="M16" s="57"/>
      <c r="N16" s="17"/>
      <c r="O16" s="17"/>
      <c r="P16" s="17"/>
      <c r="Q16" s="17"/>
      <c r="R16" s="17"/>
      <c r="S16" s="17"/>
      <c r="T16" s="17"/>
      <c r="U16" s="17"/>
      <c r="V16" s="17"/>
      <c r="W16" s="12"/>
    </row>
    <row r="17" spans="1:32" ht="14.45" customHeight="1" x14ac:dyDescent="0.2">
      <c r="A17" s="12"/>
      <c r="B17" s="56"/>
      <c r="C17" s="83"/>
      <c r="D17" s="83"/>
      <c r="E17" s="83"/>
      <c r="F17" s="83"/>
      <c r="G17" s="83"/>
      <c r="H17" s="83"/>
      <c r="I17" s="83"/>
      <c r="J17" s="83"/>
      <c r="K17" s="83"/>
      <c r="L17" s="57"/>
      <c r="M17" s="57"/>
      <c r="N17" s="17"/>
      <c r="O17" s="17"/>
      <c r="P17" s="17"/>
      <c r="Q17" s="17"/>
      <c r="R17" s="17"/>
      <c r="S17" s="17"/>
      <c r="T17" s="17"/>
      <c r="U17" s="17"/>
      <c r="V17" s="17"/>
      <c r="W17" s="12"/>
      <c r="X17" s="17"/>
      <c r="Y17" s="17"/>
      <c r="Z17" s="17"/>
      <c r="AA17" s="17"/>
      <c r="AB17" s="17"/>
      <c r="AC17" s="17"/>
      <c r="AD17" s="17"/>
      <c r="AE17" s="17"/>
      <c r="AF17" s="17"/>
    </row>
    <row r="18" spans="1:32" ht="16.899999999999999" customHeight="1" x14ac:dyDescent="0.2">
      <c r="A18" s="12"/>
      <c r="B18" s="56"/>
      <c r="C18" s="83" t="s">
        <v>628</v>
      </c>
      <c r="D18" s="83"/>
      <c r="E18" s="83"/>
      <c r="F18" s="83"/>
      <c r="G18" s="83"/>
      <c r="H18" s="83"/>
      <c r="I18" s="83"/>
      <c r="J18" s="83"/>
      <c r="K18" s="83"/>
      <c r="L18" s="57"/>
      <c r="M18" s="57"/>
      <c r="N18" s="17"/>
      <c r="O18" s="17"/>
      <c r="P18" s="17"/>
      <c r="Q18" s="17"/>
      <c r="R18" s="17"/>
      <c r="S18" s="17"/>
      <c r="T18" s="17"/>
      <c r="U18" s="17"/>
      <c r="V18" s="17"/>
      <c r="W18" s="12"/>
    </row>
    <row r="19" spans="1:32" ht="14.45" customHeight="1" x14ac:dyDescent="0.2">
      <c r="A19" s="12"/>
      <c r="B19" s="56"/>
      <c r="C19" s="83"/>
      <c r="D19" s="83"/>
      <c r="E19" s="83"/>
      <c r="F19" s="83"/>
      <c r="G19" s="83"/>
      <c r="H19" s="83"/>
      <c r="I19" s="83"/>
      <c r="J19" s="83"/>
      <c r="K19" s="83"/>
      <c r="L19" s="57"/>
      <c r="N19" s="17"/>
      <c r="O19" s="17"/>
      <c r="P19" s="17"/>
      <c r="Q19" s="17"/>
      <c r="R19" s="17"/>
      <c r="S19" s="17"/>
      <c r="T19" s="17"/>
      <c r="U19" s="17"/>
      <c r="V19" s="17"/>
      <c r="W19" s="12"/>
    </row>
    <row r="20" spans="1:32" ht="9.6" customHeight="1" x14ac:dyDescent="0.2">
      <c r="A20" s="12"/>
      <c r="B20" s="56"/>
      <c r="C20" s="61"/>
      <c r="D20" s="61"/>
      <c r="E20" s="61"/>
      <c r="F20" s="61"/>
      <c r="G20" s="61"/>
      <c r="H20" s="61"/>
      <c r="I20" s="61"/>
      <c r="J20" s="61"/>
      <c r="K20" s="61"/>
      <c r="L20" s="17"/>
      <c r="M20" s="17"/>
      <c r="N20" s="17"/>
      <c r="O20" s="17"/>
      <c r="P20" s="17"/>
      <c r="Q20" s="17"/>
      <c r="R20" s="17"/>
      <c r="S20" s="17"/>
      <c r="T20" s="17"/>
      <c r="U20" s="17"/>
      <c r="V20" s="17"/>
      <c r="W20" s="12"/>
    </row>
    <row r="21" spans="1:32" ht="16.5" customHeight="1" x14ac:dyDescent="0.2">
      <c r="A21" s="12"/>
      <c r="B21" s="56"/>
      <c r="C21" s="64" t="s">
        <v>8</v>
      </c>
      <c r="D21" s="65"/>
      <c r="E21" s="65"/>
      <c r="F21" s="65"/>
      <c r="G21" s="65"/>
      <c r="H21" s="65"/>
      <c r="I21" s="65"/>
      <c r="J21" s="65"/>
      <c r="K21" s="65"/>
      <c r="L21" s="15"/>
      <c r="M21" s="19"/>
      <c r="N21" s="17"/>
      <c r="O21" s="17"/>
      <c r="P21" s="17"/>
      <c r="Q21" s="17"/>
      <c r="R21" s="17"/>
      <c r="S21" s="17"/>
      <c r="T21" s="17"/>
      <c r="U21" s="17"/>
      <c r="V21" s="17"/>
      <c r="W21" s="12"/>
    </row>
    <row r="22" spans="1:32" ht="14.45" customHeight="1" x14ac:dyDescent="0.2">
      <c r="A22" s="12"/>
      <c r="C22" s="17"/>
      <c r="D22" s="17"/>
      <c r="E22" s="17"/>
      <c r="F22" s="17"/>
      <c r="G22" s="17"/>
      <c r="H22" s="20"/>
      <c r="I22" s="20"/>
      <c r="J22" s="20"/>
      <c r="K22" s="20"/>
      <c r="L22" s="20"/>
      <c r="M22" s="17"/>
      <c r="N22" s="17"/>
      <c r="O22" s="17"/>
      <c r="P22" s="17"/>
      <c r="Q22" s="17"/>
      <c r="R22" s="17"/>
      <c r="S22" s="17"/>
      <c r="T22" s="17"/>
      <c r="U22" s="17"/>
      <c r="V22" s="17"/>
      <c r="W22" s="12"/>
    </row>
    <row r="23" spans="1:32" x14ac:dyDescent="0.2">
      <c r="A23" s="12"/>
      <c r="C23" s="18" t="s">
        <v>2</v>
      </c>
      <c r="D23" s="17"/>
      <c r="E23" s="17"/>
      <c r="F23" s="17"/>
      <c r="G23" s="17"/>
      <c r="H23" s="20"/>
      <c r="I23" s="20"/>
      <c r="J23" s="20"/>
      <c r="K23" s="20"/>
      <c r="L23" s="20"/>
      <c r="M23" s="62" t="s">
        <v>6</v>
      </c>
      <c r="N23" s="17"/>
      <c r="O23" s="17"/>
      <c r="P23" s="17"/>
      <c r="Q23" s="17"/>
      <c r="R23" s="17"/>
      <c r="S23" s="17"/>
      <c r="T23" s="17"/>
      <c r="U23" s="17"/>
      <c r="V23" s="17"/>
      <c r="W23" s="12"/>
    </row>
    <row r="24" spans="1:32" x14ac:dyDescent="0.2">
      <c r="A24" s="12"/>
      <c r="C24" s="14" t="s">
        <v>1</v>
      </c>
      <c r="D24" s="17"/>
      <c r="E24" s="17"/>
      <c r="F24" s="17"/>
      <c r="G24" s="17"/>
      <c r="H24" s="20"/>
      <c r="I24" s="20"/>
      <c r="J24" s="17"/>
      <c r="K24" s="20"/>
      <c r="L24" s="20"/>
      <c r="M24" s="17"/>
      <c r="N24" s="17"/>
      <c r="O24" s="17"/>
      <c r="P24" s="17"/>
      <c r="Q24" s="17"/>
      <c r="R24" s="17"/>
      <c r="S24" s="17"/>
      <c r="T24" s="17"/>
      <c r="U24" s="17"/>
      <c r="V24" s="17"/>
      <c r="W24" s="12"/>
    </row>
    <row r="25" spans="1:32" x14ac:dyDescent="0.2">
      <c r="A25" s="12"/>
      <c r="C25" s="14" t="s">
        <v>3</v>
      </c>
      <c r="D25" s="17"/>
      <c r="E25" s="17"/>
      <c r="F25" s="17"/>
      <c r="G25" s="17"/>
      <c r="H25" s="20"/>
      <c r="I25" s="20"/>
      <c r="J25" s="20"/>
      <c r="K25" s="20"/>
      <c r="L25" s="20"/>
      <c r="M25" s="17"/>
      <c r="N25" s="17"/>
      <c r="O25" s="17"/>
      <c r="P25" s="17"/>
      <c r="Q25" s="17"/>
      <c r="R25" s="17"/>
      <c r="S25" s="17"/>
      <c r="T25" s="17"/>
      <c r="U25" s="17"/>
      <c r="V25" s="17"/>
      <c r="W25" s="12"/>
    </row>
    <row r="26" spans="1:32" x14ac:dyDescent="0.2">
      <c r="A26" s="12"/>
      <c r="C26" s="14" t="s">
        <v>4</v>
      </c>
      <c r="D26" s="17"/>
      <c r="E26" s="17"/>
      <c r="F26" s="17"/>
      <c r="G26" s="17"/>
      <c r="H26" s="20"/>
      <c r="I26" s="20"/>
      <c r="J26" s="20"/>
      <c r="K26" s="17"/>
      <c r="L26" s="17"/>
      <c r="M26" s="17"/>
      <c r="N26" s="17"/>
      <c r="O26" s="17"/>
      <c r="P26" s="17"/>
      <c r="Q26" s="17"/>
      <c r="R26" s="17"/>
      <c r="S26" s="17"/>
      <c r="T26" s="17"/>
      <c r="U26" s="17"/>
      <c r="V26" s="17"/>
      <c r="W26" s="12"/>
    </row>
    <row r="27" spans="1:32" x14ac:dyDescent="0.2">
      <c r="A27" s="12"/>
      <c r="C27" s="14" t="s">
        <v>5</v>
      </c>
      <c r="D27" s="17"/>
      <c r="E27" s="17"/>
      <c r="F27" s="17"/>
      <c r="G27" s="17"/>
      <c r="H27" s="20"/>
      <c r="I27" s="20"/>
      <c r="J27" s="20"/>
      <c r="K27" s="17"/>
      <c r="L27" s="17"/>
      <c r="M27" s="17"/>
      <c r="N27" s="17"/>
      <c r="O27" s="17"/>
      <c r="P27" s="17"/>
      <c r="Q27" s="17"/>
      <c r="R27" s="17"/>
      <c r="S27" s="17"/>
      <c r="T27" s="17"/>
      <c r="U27" s="17"/>
      <c r="V27" s="17"/>
      <c r="W27" s="12"/>
    </row>
    <row r="28" spans="1:32" x14ac:dyDescent="0.2">
      <c r="A28" s="12"/>
      <c r="C28" s="14" t="s">
        <v>7</v>
      </c>
      <c r="D28" s="17"/>
      <c r="E28" s="17"/>
      <c r="F28" s="17"/>
      <c r="G28" s="17"/>
      <c r="H28" s="17"/>
      <c r="I28" s="17"/>
      <c r="J28" s="17"/>
      <c r="K28" s="17"/>
      <c r="L28" s="17"/>
      <c r="M28" s="17"/>
      <c r="N28" s="17"/>
      <c r="O28" s="17"/>
      <c r="P28" s="17"/>
      <c r="Q28" s="17"/>
      <c r="R28" s="17"/>
      <c r="S28" s="17"/>
      <c r="T28" s="17"/>
      <c r="U28" s="17"/>
      <c r="V28" s="17"/>
      <c r="W28" s="12"/>
    </row>
    <row r="29" spans="1:32" x14ac:dyDescent="0.2">
      <c r="A29" s="12"/>
      <c r="C29" s="14" t="s">
        <v>634</v>
      </c>
      <c r="D29" s="17"/>
      <c r="E29" s="17"/>
      <c r="F29" s="17"/>
      <c r="G29" s="17"/>
      <c r="H29" s="17"/>
      <c r="I29" s="17"/>
      <c r="J29" s="17"/>
      <c r="K29" s="17"/>
      <c r="L29" s="17"/>
      <c r="M29" s="17"/>
      <c r="N29" s="17"/>
      <c r="O29" s="17"/>
      <c r="P29" s="17"/>
      <c r="Q29" s="17"/>
      <c r="R29" s="17"/>
      <c r="S29" s="17"/>
      <c r="T29" s="17"/>
      <c r="U29" s="17"/>
      <c r="V29" s="17"/>
      <c r="W29" s="12"/>
    </row>
    <row r="30" spans="1:32" x14ac:dyDescent="0.2">
      <c r="A30" s="12"/>
      <c r="C30" s="17"/>
      <c r="D30" s="17"/>
      <c r="E30" s="17"/>
      <c r="F30" s="17"/>
      <c r="G30" s="17"/>
      <c r="H30" s="17"/>
      <c r="I30" s="17"/>
      <c r="J30" s="17"/>
      <c r="K30" s="17"/>
      <c r="L30" s="17"/>
      <c r="M30" s="17"/>
      <c r="N30" s="17"/>
      <c r="O30" s="17"/>
      <c r="P30" s="17"/>
      <c r="Q30" s="17"/>
      <c r="R30" s="17"/>
      <c r="S30" s="17"/>
      <c r="T30" s="17"/>
      <c r="U30" s="17"/>
      <c r="V30" s="17"/>
      <c r="W30" s="12"/>
    </row>
    <row r="31" spans="1:32" x14ac:dyDescent="0.2">
      <c r="A31" s="12"/>
      <c r="C31" s="39"/>
      <c r="D31" s="17"/>
      <c r="E31" s="17"/>
      <c r="F31" s="17"/>
      <c r="G31" s="17"/>
      <c r="H31" s="17"/>
      <c r="I31" s="17"/>
      <c r="J31" s="17"/>
      <c r="K31" s="17"/>
      <c r="L31" s="17"/>
      <c r="M31" s="17"/>
      <c r="N31" s="17"/>
      <c r="O31" s="17"/>
      <c r="P31" s="17"/>
      <c r="Q31" s="17"/>
      <c r="R31" s="17"/>
      <c r="S31" s="17"/>
      <c r="T31" s="17"/>
      <c r="U31" s="17"/>
      <c r="V31" s="17"/>
      <c r="W31" s="12"/>
    </row>
    <row r="32" spans="1:32" x14ac:dyDescent="0.2">
      <c r="A32" s="12"/>
      <c r="B32" s="12"/>
      <c r="C32" s="1"/>
      <c r="D32" s="12"/>
      <c r="E32" s="12"/>
      <c r="F32" s="12"/>
      <c r="G32" s="12"/>
      <c r="H32" s="12"/>
      <c r="I32" s="12"/>
      <c r="J32" s="12"/>
      <c r="K32" s="12"/>
      <c r="L32" s="12"/>
      <c r="M32" s="12"/>
      <c r="N32" s="12"/>
      <c r="O32" s="12"/>
      <c r="P32" s="12"/>
      <c r="Q32" s="12"/>
      <c r="R32" s="12"/>
      <c r="S32" s="12"/>
      <c r="T32" s="12"/>
      <c r="U32" s="12"/>
      <c r="V32" s="12"/>
      <c r="W32" s="12"/>
    </row>
    <row r="33" spans="3:17" x14ac:dyDescent="0.2">
      <c r="C33" s="5"/>
    </row>
    <row r="34" spans="3:17" x14ac:dyDescent="0.2">
      <c r="C34" s="5"/>
    </row>
    <row r="36" spans="3:17" x14ac:dyDescent="0.2">
      <c r="C36" s="5"/>
      <c r="Q36" s="6"/>
    </row>
    <row r="37" spans="3:17" x14ac:dyDescent="0.2">
      <c r="C37" s="4"/>
    </row>
    <row r="38" spans="3:17" x14ac:dyDescent="0.2">
      <c r="C38" s="7"/>
    </row>
  </sheetData>
  <sheetProtection algorithmName="SHA-512" hashValue="x2Xrt9jpkXnnG2pUOLxk6KW5Qkf1DU0t7PErHjI1MFIYLOwxhnsvl5WmFzpGfIYpRnG9sW/Ku+W+w7kDFQLsow==" saltValue="bZ2MK9rRIGeZiEoaLU4Pyw==" spinCount="100000" sheet="1" formatCells="0" formatColumns="0" formatRows="0" insertColumns="0" insertRows="0" insertHyperlinks="0" deleteColumns="0" deleteRows="0" sort="0" autoFilter="0" pivotTables="0"/>
  <mergeCells count="6">
    <mergeCell ref="C3:O3"/>
    <mergeCell ref="C16:K17"/>
    <mergeCell ref="C18:K19"/>
    <mergeCell ref="C8:I8"/>
    <mergeCell ref="C9:I9"/>
    <mergeCell ref="C10:K15"/>
  </mergeCells>
  <hyperlinks>
    <hyperlink ref="C16:K17" location="Results!A1" display="You can check-out the sheet 'Results' to get information across all countries. You can use a filter to show the categories of interest." xr:uid="{3494B0C1-7BD7-4F99-911F-1BDC3F5C0198}"/>
    <hyperlink ref="C18:K19" location="'Search by country'!A1" display="You can also check-out the sheet 'Search by country' to select specific countries which are of interest to you. You can use a filter to show the categories of interest." xr:uid="{5A0048A2-8528-4009-A142-5100E4F4B8E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C08-5F77-4FC3-8CEF-9096C1BA8628}">
  <dimension ref="A1:AF70"/>
  <sheetViews>
    <sheetView zoomScale="85" zoomScaleNormal="85" workbookViewId="0">
      <pane xSplit="5" ySplit="10" topLeftCell="F11" activePane="bottomRight" state="frozen"/>
      <selection pane="topRight" activeCell="F1" sqref="F1"/>
      <selection pane="bottomLeft" activeCell="A11" sqref="A11"/>
      <selection pane="bottomRight" activeCell="E18" sqref="E18:E19"/>
    </sheetView>
  </sheetViews>
  <sheetFormatPr baseColWidth="10" defaultColWidth="11.5703125" defaultRowHeight="13.5" x14ac:dyDescent="0.2"/>
  <cols>
    <col min="1" max="1" width="3.7109375" style="10" customWidth="1"/>
    <col min="2" max="2" width="11.42578125" style="10" customWidth="1"/>
    <col min="3" max="3" width="7" style="10" customWidth="1"/>
    <col min="4" max="4" width="17.28515625" style="10" customWidth="1"/>
    <col min="5" max="5" width="24" style="10" customWidth="1"/>
    <col min="6" max="27" width="21.85546875" style="10" customWidth="1"/>
    <col min="28" max="28" width="3.7109375" style="10" customWidth="1"/>
    <col min="29" max="16384" width="11.5703125" style="10"/>
  </cols>
  <sheetData>
    <row r="1" spans="1:28" s="2" customFormat="1" ht="15" x14ac:dyDescent="0.25">
      <c r="A1" s="8"/>
      <c r="B1" s="8"/>
      <c r="C1" s="8"/>
      <c r="D1" s="8"/>
      <c r="E1" s="8"/>
      <c r="F1" s="8"/>
      <c r="G1" s="8"/>
      <c r="H1" s="8"/>
      <c r="I1" s="8"/>
      <c r="J1" s="8"/>
      <c r="K1" s="8"/>
      <c r="L1" s="8"/>
      <c r="M1" s="8"/>
      <c r="N1" s="8"/>
      <c r="O1" s="8"/>
      <c r="P1" s="8"/>
      <c r="Q1" s="8"/>
      <c r="R1" s="8"/>
      <c r="S1" s="8"/>
      <c r="T1" s="8"/>
      <c r="U1" s="8"/>
      <c r="V1" s="8"/>
      <c r="W1" s="8"/>
      <c r="X1" s="8"/>
      <c r="Y1" s="8"/>
      <c r="Z1" s="8"/>
      <c r="AA1" s="8"/>
      <c r="AB1" s="8"/>
    </row>
    <row r="2" spans="1:28" s="2" customFormat="1" ht="15" x14ac:dyDescent="0.25">
      <c r="A2" s="8"/>
      <c r="AB2" s="8"/>
    </row>
    <row r="3" spans="1:28" s="2" customFormat="1" ht="18" x14ac:dyDescent="0.25">
      <c r="A3" s="8"/>
      <c r="B3" s="9" t="s">
        <v>9</v>
      </c>
      <c r="AB3" s="8"/>
    </row>
    <row r="4" spans="1:28" s="2" customFormat="1" ht="15" x14ac:dyDescent="0.25">
      <c r="A4" s="8"/>
      <c r="B4" s="16"/>
      <c r="AB4" s="8"/>
    </row>
    <row r="5" spans="1:28" s="17" customFormat="1" ht="12.75" x14ac:dyDescent="0.2">
      <c r="A5" s="22"/>
      <c r="B5" s="84" t="s">
        <v>660</v>
      </c>
      <c r="C5" s="84"/>
      <c r="D5" s="84"/>
      <c r="E5" s="84"/>
      <c r="AB5" s="22"/>
    </row>
    <row r="6" spans="1:28" s="17" customFormat="1" ht="12.75" x14ac:dyDescent="0.2">
      <c r="A6" s="22"/>
      <c r="B6" s="84"/>
      <c r="C6" s="84"/>
      <c r="D6" s="84"/>
      <c r="E6" s="84"/>
      <c r="AB6" s="22"/>
    </row>
    <row r="7" spans="1:28" s="17" customFormat="1" ht="61.9" customHeight="1" x14ac:dyDescent="0.2">
      <c r="A7" s="22"/>
      <c r="AB7" s="22"/>
    </row>
    <row r="8" spans="1:28" s="17" customFormat="1" ht="12.75" x14ac:dyDescent="0.2">
      <c r="A8" s="22"/>
      <c r="B8" s="23"/>
      <c r="C8" s="23"/>
      <c r="D8" s="23"/>
      <c r="E8" s="23"/>
      <c r="F8" s="23"/>
      <c r="AB8" s="22"/>
    </row>
    <row r="9" spans="1:28" s="17" customFormat="1" ht="12.75" x14ac:dyDescent="0.2">
      <c r="A9" s="22"/>
      <c r="AB9" s="22"/>
    </row>
    <row r="10" spans="1:28" s="21" customFormat="1" ht="24.6" customHeight="1" x14ac:dyDescent="0.2">
      <c r="A10" s="24"/>
      <c r="B10" s="67" t="s">
        <v>10</v>
      </c>
      <c r="C10" s="67" t="s">
        <v>11</v>
      </c>
      <c r="D10" s="67" t="s">
        <v>12</v>
      </c>
      <c r="E10" s="67" t="s">
        <v>13</v>
      </c>
      <c r="F10" s="66" t="s">
        <v>15</v>
      </c>
      <c r="G10" s="66" t="s">
        <v>16</v>
      </c>
      <c r="H10" s="66" t="s">
        <v>17</v>
      </c>
      <c r="I10" s="66" t="s">
        <v>18</v>
      </c>
      <c r="J10" s="66" t="s">
        <v>19</v>
      </c>
      <c r="K10" s="66" t="s">
        <v>20</v>
      </c>
      <c r="L10" s="66" t="s">
        <v>21</v>
      </c>
      <c r="M10" s="66" t="s">
        <v>22</v>
      </c>
      <c r="N10" s="66" t="s">
        <v>23</v>
      </c>
      <c r="O10" s="66" t="s">
        <v>24</v>
      </c>
      <c r="P10" s="66" t="s">
        <v>25</v>
      </c>
      <c r="Q10" s="66" t="s">
        <v>26</v>
      </c>
      <c r="R10" s="66" t="s">
        <v>27</v>
      </c>
      <c r="S10" s="66" t="s">
        <v>28</v>
      </c>
      <c r="T10" s="66" t="s">
        <v>29</v>
      </c>
      <c r="U10" s="66" t="s">
        <v>30</v>
      </c>
      <c r="V10" s="66" t="s">
        <v>31</v>
      </c>
      <c r="W10" s="66" t="s">
        <v>14</v>
      </c>
      <c r="X10" s="66" t="s">
        <v>32</v>
      </c>
      <c r="Y10" s="66" t="s">
        <v>33</v>
      </c>
      <c r="Z10" s="66" t="s">
        <v>34</v>
      </c>
      <c r="AA10" s="66" t="s">
        <v>35</v>
      </c>
      <c r="AB10" s="22"/>
    </row>
    <row r="11" spans="1:28" s="21" customFormat="1" ht="25.15" customHeight="1" x14ac:dyDescent="0.2">
      <c r="A11" s="24"/>
      <c r="B11" s="92" t="s">
        <v>36</v>
      </c>
      <c r="C11" s="25" t="s">
        <v>37</v>
      </c>
      <c r="D11" s="90" t="s">
        <v>38</v>
      </c>
      <c r="E11" s="26" t="s">
        <v>39</v>
      </c>
      <c r="F11" s="37" t="s">
        <v>179</v>
      </c>
      <c r="G11" s="37" t="s">
        <v>212</v>
      </c>
      <c r="H11" s="37" t="s">
        <v>229</v>
      </c>
      <c r="I11" s="37" t="s">
        <v>229</v>
      </c>
      <c r="J11" s="37" t="s">
        <v>40</v>
      </c>
      <c r="K11" s="37" t="s">
        <v>285</v>
      </c>
      <c r="L11" s="37" t="s">
        <v>303</v>
      </c>
      <c r="M11" s="37" t="s">
        <v>40</v>
      </c>
      <c r="N11" s="37" t="s">
        <v>354</v>
      </c>
      <c r="O11" s="37" t="s">
        <v>40</v>
      </c>
      <c r="P11" s="37"/>
      <c r="Q11" s="37" t="s">
        <v>40</v>
      </c>
      <c r="R11" s="37" t="s">
        <v>40</v>
      </c>
      <c r="S11" s="37" t="s">
        <v>40</v>
      </c>
      <c r="T11" s="37" t="s">
        <v>40</v>
      </c>
      <c r="U11" s="37" t="s">
        <v>40</v>
      </c>
      <c r="V11" s="37" t="s">
        <v>417</v>
      </c>
      <c r="W11" s="37" t="s">
        <v>40</v>
      </c>
      <c r="X11" s="37" t="s">
        <v>40</v>
      </c>
      <c r="Y11" s="37" t="s">
        <v>40</v>
      </c>
      <c r="Z11" s="37" t="s">
        <v>40</v>
      </c>
      <c r="AA11" s="37" t="s">
        <v>418</v>
      </c>
      <c r="AB11" s="22"/>
    </row>
    <row r="12" spans="1:28" s="21" customFormat="1" ht="25.15" customHeight="1" x14ac:dyDescent="0.2">
      <c r="A12" s="24"/>
      <c r="B12" s="92"/>
      <c r="C12" s="25" t="s">
        <v>41</v>
      </c>
      <c r="D12" s="90"/>
      <c r="E12" s="26" t="s">
        <v>42</v>
      </c>
      <c r="F12" s="37" t="s">
        <v>180</v>
      </c>
      <c r="G12" s="37" t="s">
        <v>213</v>
      </c>
      <c r="H12" s="37" t="s">
        <v>230</v>
      </c>
      <c r="I12" s="37" t="s">
        <v>229</v>
      </c>
      <c r="J12" s="37" t="s">
        <v>43</v>
      </c>
      <c r="K12" s="37" t="s">
        <v>213</v>
      </c>
      <c r="L12" s="37" t="s">
        <v>304</v>
      </c>
      <c r="M12" s="37" t="s">
        <v>43</v>
      </c>
      <c r="N12" s="37" t="s">
        <v>43</v>
      </c>
      <c r="O12" s="37" t="s">
        <v>43</v>
      </c>
      <c r="P12" s="37"/>
      <c r="Q12" s="37" t="s">
        <v>213</v>
      </c>
      <c r="R12" s="37" t="s">
        <v>419</v>
      </c>
      <c r="S12" s="37" t="s">
        <v>213</v>
      </c>
      <c r="T12" s="37" t="s">
        <v>43</v>
      </c>
      <c r="U12" s="37" t="s">
        <v>229</v>
      </c>
      <c r="V12" s="37" t="s">
        <v>420</v>
      </c>
      <c r="W12" s="37" t="s">
        <v>43</v>
      </c>
      <c r="X12" s="37" t="s">
        <v>213</v>
      </c>
      <c r="Y12" s="37" t="s">
        <v>422</v>
      </c>
      <c r="Z12" s="37" t="s">
        <v>43</v>
      </c>
      <c r="AA12" s="37" t="s">
        <v>421</v>
      </c>
      <c r="AB12" s="22"/>
    </row>
    <row r="13" spans="1:28" s="21" customFormat="1" ht="25.15" customHeight="1" x14ac:dyDescent="0.2">
      <c r="A13" s="24"/>
      <c r="B13" s="92"/>
      <c r="C13" s="25" t="s">
        <v>44</v>
      </c>
      <c r="D13" s="89" t="s">
        <v>45</v>
      </c>
      <c r="E13" s="26" t="s">
        <v>46</v>
      </c>
      <c r="F13" s="37" t="s">
        <v>181</v>
      </c>
      <c r="G13" s="37" t="s">
        <v>214</v>
      </c>
      <c r="H13" s="37" t="s">
        <v>231</v>
      </c>
      <c r="I13" s="37" t="s">
        <v>264</v>
      </c>
      <c r="J13" s="37" t="s">
        <v>341</v>
      </c>
      <c r="K13" s="37" t="s">
        <v>286</v>
      </c>
      <c r="L13" s="37" t="s">
        <v>305</v>
      </c>
      <c r="M13" s="37" t="s">
        <v>329</v>
      </c>
      <c r="N13" s="37" t="s">
        <v>355</v>
      </c>
      <c r="O13" s="37" t="s">
        <v>370</v>
      </c>
      <c r="P13" s="37" t="s">
        <v>390</v>
      </c>
      <c r="Q13" s="37" t="s">
        <v>415</v>
      </c>
      <c r="R13" s="37" t="s">
        <v>423</v>
      </c>
      <c r="S13" s="37" t="s">
        <v>424</v>
      </c>
      <c r="T13" s="37" t="s">
        <v>97</v>
      </c>
      <c r="U13" s="37" t="s">
        <v>425</v>
      </c>
      <c r="V13" s="37" t="s">
        <v>426</v>
      </c>
      <c r="W13" s="37" t="s">
        <v>464</v>
      </c>
      <c r="X13" s="37" t="s">
        <v>427</v>
      </c>
      <c r="Y13" s="37" t="s">
        <v>428</v>
      </c>
      <c r="Z13" s="37" t="s">
        <v>429</v>
      </c>
      <c r="AA13" s="37" t="s">
        <v>430</v>
      </c>
      <c r="AB13" s="22"/>
    </row>
    <row r="14" spans="1:28" s="31" customFormat="1" ht="25.15" customHeight="1" x14ac:dyDescent="0.2">
      <c r="A14" s="27"/>
      <c r="B14" s="92"/>
      <c r="C14" s="28" t="s">
        <v>47</v>
      </c>
      <c r="D14" s="89"/>
      <c r="E14" s="29" t="s">
        <v>48</v>
      </c>
      <c r="F14" s="29" t="s">
        <v>97</v>
      </c>
      <c r="G14" s="29" t="s">
        <v>97</v>
      </c>
      <c r="H14" s="29" t="s">
        <v>97</v>
      </c>
      <c r="I14" s="29" t="s">
        <v>265</v>
      </c>
      <c r="J14" s="29" t="s">
        <v>635</v>
      </c>
      <c r="K14" s="29" t="s">
        <v>287</v>
      </c>
      <c r="L14" s="29" t="s">
        <v>97</v>
      </c>
      <c r="M14" s="29" t="s">
        <v>97</v>
      </c>
      <c r="N14" s="29" t="s">
        <v>97</v>
      </c>
      <c r="O14" s="29" t="s">
        <v>371</v>
      </c>
      <c r="P14" s="29" t="s">
        <v>391</v>
      </c>
      <c r="Q14" s="29" t="s">
        <v>416</v>
      </c>
      <c r="R14" s="29" t="s">
        <v>431</v>
      </c>
      <c r="S14" s="29" t="s">
        <v>432</v>
      </c>
      <c r="T14" s="29" t="s">
        <v>433</v>
      </c>
      <c r="U14" s="29" t="s">
        <v>434</v>
      </c>
      <c r="V14" s="29" t="s">
        <v>97</v>
      </c>
      <c r="W14" s="29" t="s">
        <v>622</v>
      </c>
      <c r="X14" s="29" t="s">
        <v>435</v>
      </c>
      <c r="Y14" s="29" t="s">
        <v>97</v>
      </c>
      <c r="Z14" s="29" t="s">
        <v>436</v>
      </c>
      <c r="AA14" s="29" t="s">
        <v>97</v>
      </c>
      <c r="AB14" s="22"/>
    </row>
    <row r="15" spans="1:28" s="21" customFormat="1" ht="25.15" customHeight="1" x14ac:dyDescent="0.2">
      <c r="A15" s="24"/>
      <c r="B15" s="92"/>
      <c r="C15" s="25" t="s">
        <v>49</v>
      </c>
      <c r="D15" s="89"/>
      <c r="E15" s="26" t="s">
        <v>50</v>
      </c>
      <c r="F15" s="37" t="s">
        <v>202</v>
      </c>
      <c r="G15" s="37" t="s">
        <v>202</v>
      </c>
      <c r="H15" s="37" t="s">
        <v>232</v>
      </c>
      <c r="I15" s="37" t="s">
        <v>266</v>
      </c>
      <c r="J15" s="29" t="s">
        <v>635</v>
      </c>
      <c r="K15" s="37" t="s">
        <v>288</v>
      </c>
      <c r="L15" s="37" t="s">
        <v>306</v>
      </c>
      <c r="M15" s="37" t="s">
        <v>202</v>
      </c>
      <c r="N15" s="37" t="s">
        <v>618</v>
      </c>
      <c r="O15" s="37" t="s">
        <v>202</v>
      </c>
      <c r="P15" s="37" t="s">
        <v>392</v>
      </c>
      <c r="Q15" s="37" t="s">
        <v>202</v>
      </c>
      <c r="R15" s="37" t="s">
        <v>437</v>
      </c>
      <c r="S15" s="37" t="s">
        <v>438</v>
      </c>
      <c r="T15" s="37" t="s">
        <v>439</v>
      </c>
      <c r="U15" s="37" t="s">
        <v>440</v>
      </c>
      <c r="V15" s="37" t="s">
        <v>441</v>
      </c>
      <c r="W15" s="37" t="s">
        <v>201</v>
      </c>
      <c r="X15" s="37" t="s">
        <v>442</v>
      </c>
      <c r="Y15" s="37" t="s">
        <v>443</v>
      </c>
      <c r="Z15" s="37" t="s">
        <v>444</v>
      </c>
      <c r="AA15" s="37" t="s">
        <v>445</v>
      </c>
      <c r="AB15" s="22"/>
    </row>
    <row r="16" spans="1:28" s="21" customFormat="1" ht="25.15" customHeight="1" x14ac:dyDescent="0.2">
      <c r="A16" s="24"/>
      <c r="B16" s="92"/>
      <c r="C16" s="25" t="s">
        <v>51</v>
      </c>
      <c r="D16" s="90" t="s">
        <v>52</v>
      </c>
      <c r="E16" s="90" t="s">
        <v>53</v>
      </c>
      <c r="F16" s="37" t="s">
        <v>208</v>
      </c>
      <c r="G16" s="37" t="s">
        <v>97</v>
      </c>
      <c r="H16" s="37" t="s">
        <v>97</v>
      </c>
      <c r="I16" s="37" t="s">
        <v>97</v>
      </c>
      <c r="J16" s="29" t="s">
        <v>635</v>
      </c>
      <c r="K16" s="37" t="s">
        <v>195</v>
      </c>
      <c r="L16" s="37" t="s">
        <v>454</v>
      </c>
      <c r="M16" s="37" t="s">
        <v>97</v>
      </c>
      <c r="N16" s="37" t="s">
        <v>97</v>
      </c>
      <c r="O16" s="37" t="s">
        <v>97</v>
      </c>
      <c r="P16" s="29" t="s">
        <v>448</v>
      </c>
      <c r="Q16" s="37" t="s">
        <v>449</v>
      </c>
      <c r="R16" s="37" t="s">
        <v>451</v>
      </c>
      <c r="S16" s="37" t="s">
        <v>457</v>
      </c>
      <c r="T16" s="37" t="s">
        <v>97</v>
      </c>
      <c r="U16" s="37" t="s">
        <v>97</v>
      </c>
      <c r="V16" s="37" t="s">
        <v>97</v>
      </c>
      <c r="W16" s="37" t="s">
        <v>623</v>
      </c>
      <c r="X16" s="37" t="s">
        <v>458</v>
      </c>
      <c r="Y16" s="37" t="s">
        <v>459</v>
      </c>
      <c r="Z16" s="37" t="s">
        <v>461</v>
      </c>
      <c r="AA16" s="37" t="s">
        <v>97</v>
      </c>
      <c r="AB16" s="22"/>
    </row>
    <row r="17" spans="1:28" s="21" customFormat="1" ht="25.15" customHeight="1" x14ac:dyDescent="0.2">
      <c r="A17" s="24"/>
      <c r="B17" s="92"/>
      <c r="C17" s="25" t="s">
        <v>54</v>
      </c>
      <c r="D17" s="90"/>
      <c r="E17" s="90"/>
      <c r="F17" s="37" t="s">
        <v>209</v>
      </c>
      <c r="G17" s="37" t="s">
        <v>97</v>
      </c>
      <c r="H17" s="37" t="s">
        <v>97</v>
      </c>
      <c r="I17" s="37" t="s">
        <v>97</v>
      </c>
      <c r="J17" s="29" t="s">
        <v>635</v>
      </c>
      <c r="K17" s="37" t="s">
        <v>97</v>
      </c>
      <c r="L17" s="37" t="s">
        <v>450</v>
      </c>
      <c r="M17" s="37" t="s">
        <v>97</v>
      </c>
      <c r="N17" s="37" t="s">
        <v>97</v>
      </c>
      <c r="O17" s="37" t="s">
        <v>447</v>
      </c>
      <c r="P17" s="37" t="s">
        <v>97</v>
      </c>
      <c r="Q17" s="37" t="s">
        <v>450</v>
      </c>
      <c r="R17" s="37" t="s">
        <v>450</v>
      </c>
      <c r="S17" s="37" t="s">
        <v>457</v>
      </c>
      <c r="T17" s="37" t="s">
        <v>97</v>
      </c>
      <c r="U17" s="37" t="s">
        <v>97</v>
      </c>
      <c r="V17" s="37" t="s">
        <v>97</v>
      </c>
      <c r="W17" s="37" t="s">
        <v>624</v>
      </c>
      <c r="X17" s="37" t="s">
        <v>450</v>
      </c>
      <c r="Y17" s="37" t="s">
        <v>460</v>
      </c>
      <c r="Z17" s="37" t="s">
        <v>450</v>
      </c>
      <c r="AA17" s="37" t="s">
        <v>97</v>
      </c>
      <c r="AB17" s="22"/>
    </row>
    <row r="18" spans="1:28" s="21" customFormat="1" ht="25.15" customHeight="1" x14ac:dyDescent="0.2">
      <c r="A18" s="24"/>
      <c r="B18" s="92"/>
      <c r="C18" s="25" t="s">
        <v>55</v>
      </c>
      <c r="D18" s="90"/>
      <c r="E18" s="87" t="s">
        <v>56</v>
      </c>
      <c r="F18" s="37" t="s">
        <v>210</v>
      </c>
      <c r="G18" s="37" t="s">
        <v>97</v>
      </c>
      <c r="H18" s="37" t="s">
        <v>97</v>
      </c>
      <c r="I18" s="37" t="s">
        <v>97</v>
      </c>
      <c r="J18" s="29" t="s">
        <v>635</v>
      </c>
      <c r="K18" s="37" t="s">
        <v>97</v>
      </c>
      <c r="L18" s="29" t="s">
        <v>455</v>
      </c>
      <c r="M18" s="37" t="s">
        <v>452</v>
      </c>
      <c r="N18" s="37" t="s">
        <v>97</v>
      </c>
      <c r="O18" s="15" t="s">
        <v>97</v>
      </c>
      <c r="P18" s="37" t="s">
        <v>393</v>
      </c>
      <c r="Q18" s="37" t="s">
        <v>97</v>
      </c>
      <c r="R18" s="37" t="s">
        <v>97</v>
      </c>
      <c r="S18" s="37"/>
      <c r="T18" s="37" t="s">
        <v>97</v>
      </c>
      <c r="U18" s="37" t="s">
        <v>97</v>
      </c>
      <c r="V18" s="37" t="s">
        <v>97</v>
      </c>
      <c r="W18" s="37" t="s">
        <v>97</v>
      </c>
      <c r="X18" s="37" t="s">
        <v>97</v>
      </c>
      <c r="Y18" s="37" t="s">
        <v>97</v>
      </c>
      <c r="Z18" s="37" t="s">
        <v>97</v>
      </c>
      <c r="AA18" s="37" t="s">
        <v>97</v>
      </c>
      <c r="AB18" s="22"/>
    </row>
    <row r="19" spans="1:28" s="21" customFormat="1" ht="25.15" customHeight="1" x14ac:dyDescent="0.2">
      <c r="A19" s="24"/>
      <c r="B19" s="92"/>
      <c r="C19" s="25" t="s">
        <v>57</v>
      </c>
      <c r="D19" s="90"/>
      <c r="E19" s="88"/>
      <c r="F19" s="37" t="s">
        <v>211</v>
      </c>
      <c r="G19" s="37" t="s">
        <v>97</v>
      </c>
      <c r="H19" s="37" t="s">
        <v>97</v>
      </c>
      <c r="I19" s="37" t="s">
        <v>97</v>
      </c>
      <c r="J19" s="29" t="s">
        <v>635</v>
      </c>
      <c r="K19" s="37" t="s">
        <v>97</v>
      </c>
      <c r="L19" s="37" t="s">
        <v>456</v>
      </c>
      <c r="M19" s="37" t="s">
        <v>453</v>
      </c>
      <c r="N19" s="37" t="s">
        <v>97</v>
      </c>
      <c r="O19" s="37" t="s">
        <v>446</v>
      </c>
      <c r="P19" s="37" t="s">
        <v>97</v>
      </c>
      <c r="Q19" s="37" t="s">
        <v>97</v>
      </c>
      <c r="R19" s="37" t="s">
        <v>97</v>
      </c>
      <c r="S19" s="37"/>
      <c r="T19" s="37" t="s">
        <v>97</v>
      </c>
      <c r="U19" s="37" t="s">
        <v>97</v>
      </c>
      <c r="V19" s="37" t="s">
        <v>97</v>
      </c>
      <c r="W19" s="37" t="s">
        <v>97</v>
      </c>
      <c r="X19" s="37" t="s">
        <v>97</v>
      </c>
      <c r="Y19" s="37" t="s">
        <v>97</v>
      </c>
      <c r="Z19" s="37" t="s">
        <v>97</v>
      </c>
      <c r="AA19" s="37" t="s">
        <v>97</v>
      </c>
      <c r="AB19" s="22"/>
    </row>
    <row r="20" spans="1:28" s="21" customFormat="1" ht="25.15" customHeight="1" x14ac:dyDescent="0.2">
      <c r="A20" s="24"/>
      <c r="B20" s="92"/>
      <c r="C20" s="25" t="s">
        <v>58</v>
      </c>
      <c r="D20" s="90" t="s">
        <v>59</v>
      </c>
      <c r="E20" s="26" t="s">
        <v>60</v>
      </c>
      <c r="F20" s="37" t="s">
        <v>182</v>
      </c>
      <c r="G20" s="69">
        <v>1</v>
      </c>
      <c r="H20" s="37" t="s">
        <v>233</v>
      </c>
      <c r="I20" s="37" t="s">
        <v>97</v>
      </c>
      <c r="J20" s="29" t="s">
        <v>635</v>
      </c>
      <c r="K20" s="37" t="s">
        <v>97</v>
      </c>
      <c r="L20" s="37" t="s">
        <v>307</v>
      </c>
      <c r="M20" s="69">
        <v>0.97</v>
      </c>
      <c r="N20" s="37" t="s">
        <v>97</v>
      </c>
      <c r="O20" s="37" t="s">
        <v>372</v>
      </c>
      <c r="P20" s="69">
        <v>0.98</v>
      </c>
      <c r="Q20" s="69">
        <v>0.88</v>
      </c>
      <c r="R20" s="37" t="s">
        <v>97</v>
      </c>
      <c r="S20" s="69">
        <v>1</v>
      </c>
      <c r="T20" s="37" t="s">
        <v>97</v>
      </c>
      <c r="U20" s="37" t="s">
        <v>97</v>
      </c>
      <c r="V20" s="37" t="s">
        <v>97</v>
      </c>
      <c r="W20" s="37" t="s">
        <v>637</v>
      </c>
      <c r="X20" s="37" t="s">
        <v>97</v>
      </c>
      <c r="Y20" s="69">
        <v>0.99</v>
      </c>
      <c r="Z20" s="37" t="s">
        <v>638</v>
      </c>
      <c r="AA20" s="37" t="s">
        <v>639</v>
      </c>
      <c r="AB20" s="22"/>
    </row>
    <row r="21" spans="1:28" s="21" customFormat="1" ht="25.15" customHeight="1" x14ac:dyDescent="0.2">
      <c r="A21" s="24"/>
      <c r="B21" s="92"/>
      <c r="C21" s="25" t="s">
        <v>61</v>
      </c>
      <c r="D21" s="90"/>
      <c r="E21" s="26" t="s">
        <v>62</v>
      </c>
      <c r="F21" s="37" t="s">
        <v>183</v>
      </c>
      <c r="G21" s="37" t="s">
        <v>215</v>
      </c>
      <c r="H21" s="37" t="s">
        <v>234</v>
      </c>
      <c r="I21" s="37" t="s">
        <v>97</v>
      </c>
      <c r="J21" s="29" t="s">
        <v>635</v>
      </c>
      <c r="K21" s="72" t="s">
        <v>289</v>
      </c>
      <c r="L21" s="37" t="s">
        <v>308</v>
      </c>
      <c r="M21" s="37" t="s">
        <v>97</v>
      </c>
      <c r="N21" s="37" t="s">
        <v>97</v>
      </c>
      <c r="O21" s="37" t="s">
        <v>373</v>
      </c>
      <c r="P21" s="37" t="s">
        <v>394</v>
      </c>
      <c r="Q21" s="37" t="s">
        <v>462</v>
      </c>
      <c r="R21" s="37" t="s">
        <v>97</v>
      </c>
      <c r="S21" s="69">
        <v>0.9</v>
      </c>
      <c r="T21" s="69">
        <v>1</v>
      </c>
      <c r="U21" s="37" t="s">
        <v>97</v>
      </c>
      <c r="V21" s="37" t="s">
        <v>97</v>
      </c>
      <c r="W21" s="37" t="s">
        <v>463</v>
      </c>
      <c r="X21" s="37" t="s">
        <v>97</v>
      </c>
      <c r="Y21" s="37" t="s">
        <v>465</v>
      </c>
      <c r="Z21" s="69">
        <v>0.97</v>
      </c>
      <c r="AA21" s="37" t="s">
        <v>97</v>
      </c>
      <c r="AB21" s="22"/>
    </row>
    <row r="22" spans="1:28" s="21" customFormat="1" ht="25.15" customHeight="1" x14ac:dyDescent="0.2">
      <c r="A22" s="24"/>
      <c r="B22" s="92"/>
      <c r="C22" s="25" t="s">
        <v>63</v>
      </c>
      <c r="D22" s="90"/>
      <c r="E22" s="26" t="s">
        <v>64</v>
      </c>
      <c r="F22" s="26" t="s">
        <v>184</v>
      </c>
      <c r="G22" s="26" t="s">
        <v>97</v>
      </c>
      <c r="H22" s="26" t="s">
        <v>235</v>
      </c>
      <c r="I22" s="26" t="s">
        <v>97</v>
      </c>
      <c r="J22" s="30" t="s">
        <v>635</v>
      </c>
      <c r="K22" s="26" t="s">
        <v>289</v>
      </c>
      <c r="L22" s="26" t="s">
        <v>309</v>
      </c>
      <c r="M22" s="26" t="s">
        <v>330</v>
      </c>
      <c r="N22" s="26" t="s">
        <v>97</v>
      </c>
      <c r="O22" s="26" t="s">
        <v>374</v>
      </c>
      <c r="P22" s="26" t="s">
        <v>395</v>
      </c>
      <c r="Q22" s="26" t="s">
        <v>466</v>
      </c>
      <c r="R22" s="26" t="s">
        <v>470</v>
      </c>
      <c r="S22" s="26" t="s">
        <v>471</v>
      </c>
      <c r="T22" s="26" t="s">
        <v>472</v>
      </c>
      <c r="U22" s="26" t="s">
        <v>97</v>
      </c>
      <c r="V22" s="26" t="s">
        <v>97</v>
      </c>
      <c r="W22" s="26" t="s">
        <v>65</v>
      </c>
      <c r="X22" s="26" t="s">
        <v>473</v>
      </c>
      <c r="Y22" s="26" t="s">
        <v>474</v>
      </c>
      <c r="Z22" s="26" t="s">
        <v>97</v>
      </c>
      <c r="AA22" s="26" t="s">
        <v>97</v>
      </c>
      <c r="AB22" s="22"/>
    </row>
    <row r="23" spans="1:28" s="21" customFormat="1" ht="25.15" customHeight="1" x14ac:dyDescent="0.2">
      <c r="A23" s="24"/>
      <c r="B23" s="92"/>
      <c r="C23" s="25" t="s">
        <v>66</v>
      </c>
      <c r="D23" s="90"/>
      <c r="E23" s="26" t="s">
        <v>67</v>
      </c>
      <c r="F23" s="26" t="s">
        <v>185</v>
      </c>
      <c r="G23" s="26" t="s">
        <v>97</v>
      </c>
      <c r="H23" s="26" t="s">
        <v>236</v>
      </c>
      <c r="I23" s="26" t="s">
        <v>97</v>
      </c>
      <c r="J23" s="30" t="s">
        <v>635</v>
      </c>
      <c r="K23" s="26" t="s">
        <v>289</v>
      </c>
      <c r="L23" s="26" t="s">
        <v>310</v>
      </c>
      <c r="M23" s="26" t="s">
        <v>331</v>
      </c>
      <c r="N23" s="26" t="s">
        <v>97</v>
      </c>
      <c r="O23" s="26" t="s">
        <v>375</v>
      </c>
      <c r="P23" s="26" t="s">
        <v>396</v>
      </c>
      <c r="Q23" s="26" t="s">
        <v>467</v>
      </c>
      <c r="R23" s="26" t="s">
        <v>470</v>
      </c>
      <c r="S23" s="26" t="s">
        <v>471</v>
      </c>
      <c r="T23" s="26" t="s">
        <v>472</v>
      </c>
      <c r="U23" s="26" t="s">
        <v>97</v>
      </c>
      <c r="V23" s="26" t="s">
        <v>97</v>
      </c>
      <c r="W23" s="26" t="s">
        <v>68</v>
      </c>
      <c r="X23" s="26" t="s">
        <v>97</v>
      </c>
      <c r="Y23" s="26" t="s">
        <v>475</v>
      </c>
      <c r="Z23" s="26" t="s">
        <v>97</v>
      </c>
      <c r="AA23" s="26" t="s">
        <v>97</v>
      </c>
      <c r="AB23" s="22"/>
    </row>
    <row r="24" spans="1:28" s="21" customFormat="1" ht="25.15" customHeight="1" x14ac:dyDescent="0.2">
      <c r="A24" s="24"/>
      <c r="B24" s="92"/>
      <c r="C24" s="25" t="s">
        <v>69</v>
      </c>
      <c r="D24" s="90"/>
      <c r="E24" s="26" t="s">
        <v>70</v>
      </c>
      <c r="F24" s="26" t="s">
        <v>186</v>
      </c>
      <c r="G24" s="26" t="s">
        <v>97</v>
      </c>
      <c r="H24" s="26" t="s">
        <v>237</v>
      </c>
      <c r="I24" s="26" t="s">
        <v>97</v>
      </c>
      <c r="J24" s="30" t="s">
        <v>635</v>
      </c>
      <c r="K24" s="26" t="s">
        <v>289</v>
      </c>
      <c r="L24" s="26" t="s">
        <v>311</v>
      </c>
      <c r="M24" s="26" t="s">
        <v>332</v>
      </c>
      <c r="N24" s="26" t="s">
        <v>97</v>
      </c>
      <c r="O24" s="26" t="s">
        <v>376</v>
      </c>
      <c r="P24" s="26" t="s">
        <v>397</v>
      </c>
      <c r="Q24" s="26" t="s">
        <v>468</v>
      </c>
      <c r="R24" s="26" t="s">
        <v>470</v>
      </c>
      <c r="S24" s="26" t="s">
        <v>471</v>
      </c>
      <c r="T24" s="26" t="s">
        <v>472</v>
      </c>
      <c r="U24" s="26" t="s">
        <v>97</v>
      </c>
      <c r="V24" s="26" t="s">
        <v>97</v>
      </c>
      <c r="W24" s="26" t="s">
        <v>71</v>
      </c>
      <c r="X24" s="26" t="s">
        <v>97</v>
      </c>
      <c r="Y24" s="26" t="s">
        <v>476</v>
      </c>
      <c r="Z24" s="26" t="s">
        <v>97</v>
      </c>
      <c r="AA24" s="26" t="s">
        <v>97</v>
      </c>
      <c r="AB24" s="22"/>
    </row>
    <row r="25" spans="1:28" s="21" customFormat="1" ht="25.15" customHeight="1" x14ac:dyDescent="0.2">
      <c r="A25" s="24"/>
      <c r="B25" s="92"/>
      <c r="C25" s="25" t="s">
        <v>72</v>
      </c>
      <c r="D25" s="90"/>
      <c r="E25" s="26" t="s">
        <v>73</v>
      </c>
      <c r="F25" s="26" t="s">
        <v>74</v>
      </c>
      <c r="G25" s="26" t="s">
        <v>97</v>
      </c>
      <c r="H25" s="26" t="s">
        <v>238</v>
      </c>
      <c r="I25" s="26" t="s">
        <v>267</v>
      </c>
      <c r="J25" s="30" t="s">
        <v>635</v>
      </c>
      <c r="K25" s="26" t="s">
        <v>97</v>
      </c>
      <c r="L25" s="26" t="s">
        <v>312</v>
      </c>
      <c r="M25" s="26" t="s">
        <v>97</v>
      </c>
      <c r="N25" s="26" t="s">
        <v>97</v>
      </c>
      <c r="O25" s="26" t="s">
        <v>74</v>
      </c>
      <c r="P25" s="26" t="s">
        <v>398</v>
      </c>
      <c r="Q25" s="26" t="s">
        <v>469</v>
      </c>
      <c r="R25" s="26" t="s">
        <v>97</v>
      </c>
      <c r="S25" s="26" t="s">
        <v>469</v>
      </c>
      <c r="T25" s="26" t="s">
        <v>469</v>
      </c>
      <c r="U25" s="26" t="s">
        <v>97</v>
      </c>
      <c r="V25" s="26" t="s">
        <v>97</v>
      </c>
      <c r="W25" s="26" t="s">
        <v>74</v>
      </c>
      <c r="X25" s="26" t="s">
        <v>97</v>
      </c>
      <c r="Y25" s="26" t="s">
        <v>477</v>
      </c>
      <c r="Z25" s="26" t="s">
        <v>97</v>
      </c>
      <c r="AA25" s="26" t="s">
        <v>97</v>
      </c>
      <c r="AB25" s="22"/>
    </row>
    <row r="26" spans="1:28" s="21" customFormat="1" ht="25.15" customHeight="1" x14ac:dyDescent="0.2">
      <c r="A26" s="24"/>
      <c r="B26" s="92"/>
      <c r="C26" s="25" t="s">
        <v>75</v>
      </c>
      <c r="D26" s="90" t="s">
        <v>76</v>
      </c>
      <c r="E26" s="26" t="s">
        <v>262</v>
      </c>
      <c r="F26" s="26" t="s">
        <v>97</v>
      </c>
      <c r="G26" s="26" t="s">
        <v>97</v>
      </c>
      <c r="H26" s="26" t="s">
        <v>239</v>
      </c>
      <c r="I26" s="26" t="s">
        <v>97</v>
      </c>
      <c r="J26" s="30" t="s">
        <v>635</v>
      </c>
      <c r="K26" s="26" t="s">
        <v>97</v>
      </c>
      <c r="L26" s="26" t="s">
        <v>313</v>
      </c>
      <c r="M26" s="26" t="s">
        <v>97</v>
      </c>
      <c r="N26" s="26" t="s">
        <v>97</v>
      </c>
      <c r="O26" s="26" t="s">
        <v>377</v>
      </c>
      <c r="P26" s="26" t="s">
        <v>97</v>
      </c>
      <c r="Q26" s="26" t="s">
        <v>97</v>
      </c>
      <c r="R26" s="26" t="s">
        <v>479</v>
      </c>
      <c r="S26" s="26" t="s">
        <v>97</v>
      </c>
      <c r="T26" s="26" t="s">
        <v>97</v>
      </c>
      <c r="U26" s="26" t="s">
        <v>97</v>
      </c>
      <c r="V26" s="26" t="s">
        <v>97</v>
      </c>
      <c r="W26" s="26" t="s">
        <v>661</v>
      </c>
      <c r="X26" s="26" t="s">
        <v>97</v>
      </c>
      <c r="Y26" s="32" t="s">
        <v>481</v>
      </c>
      <c r="Z26" s="26" t="s">
        <v>97</v>
      </c>
      <c r="AA26" s="26" t="s">
        <v>97</v>
      </c>
      <c r="AB26" s="22"/>
    </row>
    <row r="27" spans="1:28" s="21" customFormat="1" ht="25.15" customHeight="1" x14ac:dyDescent="0.2">
      <c r="A27" s="24"/>
      <c r="B27" s="92"/>
      <c r="C27" s="25" t="s">
        <v>77</v>
      </c>
      <c r="D27" s="90"/>
      <c r="E27" s="26" t="s">
        <v>263</v>
      </c>
      <c r="F27" s="26" t="s">
        <v>187</v>
      </c>
      <c r="G27" s="26" t="s">
        <v>97</v>
      </c>
      <c r="H27" s="26" t="s">
        <v>240</v>
      </c>
      <c r="I27" s="26" t="s">
        <v>97</v>
      </c>
      <c r="J27" s="30" t="s">
        <v>635</v>
      </c>
      <c r="K27" s="26" t="s">
        <v>290</v>
      </c>
      <c r="L27" s="26" t="s">
        <v>314</v>
      </c>
      <c r="M27" s="26" t="s">
        <v>333</v>
      </c>
      <c r="N27" s="26" t="s">
        <v>97</v>
      </c>
      <c r="O27" s="26" t="s">
        <v>97</v>
      </c>
      <c r="P27" s="26" t="s">
        <v>399</v>
      </c>
      <c r="Q27" s="26" t="s">
        <v>478</v>
      </c>
      <c r="R27" s="26" t="s">
        <v>97</v>
      </c>
      <c r="S27" s="26" t="s">
        <v>97</v>
      </c>
      <c r="T27" s="26" t="s">
        <v>97</v>
      </c>
      <c r="U27" s="26" t="s">
        <v>97</v>
      </c>
      <c r="V27" s="26" t="s">
        <v>97</v>
      </c>
      <c r="W27" s="37" t="s">
        <v>662</v>
      </c>
      <c r="X27" s="26" t="s">
        <v>480</v>
      </c>
      <c r="Y27" s="26" t="s">
        <v>482</v>
      </c>
      <c r="Z27" s="26" t="s">
        <v>97</v>
      </c>
      <c r="AA27" s="26" t="s">
        <v>97</v>
      </c>
      <c r="AB27" s="22"/>
    </row>
    <row r="28" spans="1:28" s="21" customFormat="1" ht="25.15" customHeight="1" x14ac:dyDescent="0.2">
      <c r="A28" s="24"/>
      <c r="B28" s="92"/>
      <c r="C28" s="25" t="s">
        <v>78</v>
      </c>
      <c r="D28" s="90" t="s">
        <v>79</v>
      </c>
      <c r="E28" s="26" t="s">
        <v>80</v>
      </c>
      <c r="F28" s="26" t="s">
        <v>188</v>
      </c>
      <c r="G28" s="32">
        <v>1</v>
      </c>
      <c r="H28" s="26" t="s">
        <v>241</v>
      </c>
      <c r="I28" s="26" t="s">
        <v>97</v>
      </c>
      <c r="J28" s="30" t="s">
        <v>635</v>
      </c>
      <c r="K28" s="26" t="s">
        <v>97</v>
      </c>
      <c r="L28" s="26" t="s">
        <v>315</v>
      </c>
      <c r="M28" s="32">
        <v>0.97</v>
      </c>
      <c r="N28" s="26" t="s">
        <v>97</v>
      </c>
      <c r="O28" s="26" t="s">
        <v>378</v>
      </c>
      <c r="P28" s="26" t="s">
        <v>400</v>
      </c>
      <c r="Q28" s="32">
        <v>1</v>
      </c>
      <c r="R28" s="26" t="s">
        <v>97</v>
      </c>
      <c r="S28" s="32">
        <v>0.9</v>
      </c>
      <c r="T28" s="26" t="s">
        <v>97</v>
      </c>
      <c r="U28" s="26" t="s">
        <v>97</v>
      </c>
      <c r="V28" s="26" t="s">
        <v>97</v>
      </c>
      <c r="W28" s="26" t="s">
        <v>81</v>
      </c>
      <c r="X28" s="26" t="s">
        <v>97</v>
      </c>
      <c r="Y28" s="32">
        <v>0.99</v>
      </c>
      <c r="Z28" s="32">
        <v>0.98</v>
      </c>
      <c r="AA28" s="26" t="s">
        <v>640</v>
      </c>
      <c r="AB28" s="22"/>
    </row>
    <row r="29" spans="1:28" s="21" customFormat="1" ht="25.15" customHeight="1" x14ac:dyDescent="0.2">
      <c r="A29" s="24"/>
      <c r="B29" s="92"/>
      <c r="C29" s="25" t="s">
        <v>82</v>
      </c>
      <c r="D29" s="90"/>
      <c r="E29" s="26" t="s">
        <v>83</v>
      </c>
      <c r="F29" s="26" t="s">
        <v>189</v>
      </c>
      <c r="G29" s="26" t="s">
        <v>216</v>
      </c>
      <c r="H29" s="26" t="s">
        <v>242</v>
      </c>
      <c r="I29" s="26" t="s">
        <v>97</v>
      </c>
      <c r="J29" s="30" t="s">
        <v>635</v>
      </c>
      <c r="K29" s="26" t="s">
        <v>97</v>
      </c>
      <c r="L29" s="26" t="s">
        <v>195</v>
      </c>
      <c r="M29" s="32">
        <v>0.95</v>
      </c>
      <c r="N29" s="26" t="s">
        <v>97</v>
      </c>
      <c r="O29" s="26" t="s">
        <v>379</v>
      </c>
      <c r="P29" s="26" t="s">
        <v>401</v>
      </c>
      <c r="Q29" s="32">
        <v>1</v>
      </c>
      <c r="R29" s="26" t="s">
        <v>97</v>
      </c>
      <c r="S29" s="32">
        <v>1</v>
      </c>
      <c r="T29" s="26" t="s">
        <v>97</v>
      </c>
      <c r="U29" s="26" t="s">
        <v>97</v>
      </c>
      <c r="V29" s="26" t="s">
        <v>97</v>
      </c>
      <c r="W29" s="26" t="s">
        <v>641</v>
      </c>
      <c r="X29" s="26" t="s">
        <v>97</v>
      </c>
      <c r="Y29" s="32">
        <v>0.95</v>
      </c>
      <c r="Z29" s="32">
        <v>1</v>
      </c>
      <c r="AA29" s="26" t="s">
        <v>97</v>
      </c>
      <c r="AB29" s="22"/>
    </row>
    <row r="30" spans="1:28" s="21" customFormat="1" ht="25.15" customHeight="1" x14ac:dyDescent="0.2">
      <c r="A30" s="24"/>
      <c r="B30" s="92"/>
      <c r="C30" s="25" t="s">
        <v>84</v>
      </c>
      <c r="D30" s="90"/>
      <c r="E30" s="26" t="s">
        <v>85</v>
      </c>
      <c r="F30" s="26" t="s">
        <v>190</v>
      </c>
      <c r="G30" s="26" t="s">
        <v>217</v>
      </c>
      <c r="H30" s="26" t="s">
        <v>243</v>
      </c>
      <c r="I30" s="26" t="s">
        <v>97</v>
      </c>
      <c r="J30" s="30" t="s">
        <v>635</v>
      </c>
      <c r="K30" s="26" t="s">
        <v>97</v>
      </c>
      <c r="L30" s="26" t="s">
        <v>316</v>
      </c>
      <c r="M30" s="32">
        <v>0.81</v>
      </c>
      <c r="N30" s="26" t="s">
        <v>97</v>
      </c>
      <c r="O30" s="26" t="s">
        <v>380</v>
      </c>
      <c r="P30" s="32">
        <v>0.98</v>
      </c>
      <c r="Q30" s="32">
        <v>0.84</v>
      </c>
      <c r="R30" s="26" t="s">
        <v>97</v>
      </c>
      <c r="S30" s="32">
        <v>1</v>
      </c>
      <c r="T30" s="26" t="s">
        <v>97</v>
      </c>
      <c r="U30" s="26" t="s">
        <v>97</v>
      </c>
      <c r="V30" s="26" t="s">
        <v>97</v>
      </c>
      <c r="W30" s="26" t="s">
        <v>642</v>
      </c>
      <c r="X30" s="26" t="s">
        <v>97</v>
      </c>
      <c r="Y30" s="32">
        <v>0.87</v>
      </c>
      <c r="Z30" s="26" t="s">
        <v>644</v>
      </c>
      <c r="AA30" s="26" t="s">
        <v>646</v>
      </c>
      <c r="AB30" s="22"/>
    </row>
    <row r="31" spans="1:28" s="21" customFormat="1" ht="25.15" customHeight="1" x14ac:dyDescent="0.2">
      <c r="A31" s="24"/>
      <c r="B31" s="92"/>
      <c r="C31" s="25" t="s">
        <v>86</v>
      </c>
      <c r="D31" s="90"/>
      <c r="E31" s="26" t="s">
        <v>87</v>
      </c>
      <c r="F31" s="26" t="s">
        <v>191</v>
      </c>
      <c r="G31" s="26" t="s">
        <v>218</v>
      </c>
      <c r="H31" s="26" t="s">
        <v>244</v>
      </c>
      <c r="I31" s="26" t="s">
        <v>97</v>
      </c>
      <c r="J31" s="30" t="s">
        <v>635</v>
      </c>
      <c r="K31" s="26" t="s">
        <v>97</v>
      </c>
      <c r="L31" s="26" t="s">
        <v>317</v>
      </c>
      <c r="M31" s="32">
        <v>0.46</v>
      </c>
      <c r="N31" s="26" t="s">
        <v>97</v>
      </c>
      <c r="O31" s="26" t="s">
        <v>381</v>
      </c>
      <c r="P31" s="32">
        <v>0.79</v>
      </c>
      <c r="Q31" s="32">
        <v>0.33</v>
      </c>
      <c r="R31" s="26" t="s">
        <v>97</v>
      </c>
      <c r="S31" s="26" t="s">
        <v>97</v>
      </c>
      <c r="T31" s="26" t="s">
        <v>97</v>
      </c>
      <c r="U31" s="26" t="s">
        <v>97</v>
      </c>
      <c r="V31" s="26" t="s">
        <v>97</v>
      </c>
      <c r="W31" s="26" t="s">
        <v>643</v>
      </c>
      <c r="X31" s="26" t="s">
        <v>97</v>
      </c>
      <c r="Y31" s="32">
        <v>0.22</v>
      </c>
      <c r="Z31" s="26" t="s">
        <v>645</v>
      </c>
      <c r="AA31" s="26" t="s">
        <v>483</v>
      </c>
      <c r="AB31" s="22"/>
    </row>
    <row r="32" spans="1:28" s="17" customFormat="1" ht="25.15" customHeight="1" x14ac:dyDescent="0.2">
      <c r="A32" s="22"/>
      <c r="B32" s="92"/>
      <c r="C32" s="33" t="s">
        <v>88</v>
      </c>
      <c r="D32" s="90" t="s">
        <v>89</v>
      </c>
      <c r="E32" s="26" t="s">
        <v>90</v>
      </c>
      <c r="F32" s="26" t="s">
        <v>192</v>
      </c>
      <c r="G32" s="26" t="s">
        <v>219</v>
      </c>
      <c r="H32" s="26" t="s">
        <v>245</v>
      </c>
      <c r="I32" s="26" t="s">
        <v>97</v>
      </c>
      <c r="J32" s="30" t="s">
        <v>635</v>
      </c>
      <c r="K32" s="26" t="s">
        <v>97</v>
      </c>
      <c r="L32" s="26" t="s">
        <v>97</v>
      </c>
      <c r="M32" s="26" t="s">
        <v>334</v>
      </c>
      <c r="N32" s="26" t="s">
        <v>97</v>
      </c>
      <c r="O32" s="26" t="s">
        <v>382</v>
      </c>
      <c r="P32" s="26" t="s">
        <v>402</v>
      </c>
      <c r="Q32" s="26" t="s">
        <v>484</v>
      </c>
      <c r="R32" s="26" t="s">
        <v>485</v>
      </c>
      <c r="S32" s="26" t="s">
        <v>487</v>
      </c>
      <c r="T32" s="26" t="s">
        <v>486</v>
      </c>
      <c r="U32" s="26" t="s">
        <v>488</v>
      </c>
      <c r="V32" s="26" t="s">
        <v>489</v>
      </c>
      <c r="W32" s="26" t="s">
        <v>91</v>
      </c>
      <c r="X32" s="26" t="s">
        <v>97</v>
      </c>
      <c r="Y32" s="26" t="s">
        <v>97</v>
      </c>
      <c r="Z32" s="26" t="s">
        <v>491</v>
      </c>
      <c r="AA32" s="26" t="s">
        <v>490</v>
      </c>
      <c r="AB32" s="22"/>
    </row>
    <row r="33" spans="1:28" s="21" customFormat="1" ht="25.15" customHeight="1" x14ac:dyDescent="0.2">
      <c r="A33" s="24"/>
      <c r="B33" s="92"/>
      <c r="C33" s="25" t="s">
        <v>92</v>
      </c>
      <c r="D33" s="90"/>
      <c r="E33" s="26" t="s">
        <v>93</v>
      </c>
      <c r="F33" s="26" t="s">
        <v>193</v>
      </c>
      <c r="G33" s="26" t="s">
        <v>195</v>
      </c>
      <c r="H33" s="26" t="s">
        <v>246</v>
      </c>
      <c r="I33" s="26" t="s">
        <v>268</v>
      </c>
      <c r="J33" s="30" t="s">
        <v>635</v>
      </c>
      <c r="K33" s="26" t="s">
        <v>291</v>
      </c>
      <c r="L33" s="26" t="s">
        <v>318</v>
      </c>
      <c r="M33" s="26" t="s">
        <v>335</v>
      </c>
      <c r="N33" s="26" t="s">
        <v>195</v>
      </c>
      <c r="O33" s="26" t="s">
        <v>383</v>
      </c>
      <c r="P33" s="26" t="s">
        <v>403</v>
      </c>
      <c r="Q33" s="26" t="s">
        <v>97</v>
      </c>
      <c r="R33" s="26" t="s">
        <v>97</v>
      </c>
      <c r="S33" s="26" t="s">
        <v>97</v>
      </c>
      <c r="T33" s="26" t="s">
        <v>97</v>
      </c>
      <c r="U33" s="26" t="s">
        <v>97</v>
      </c>
      <c r="V33" s="26" t="s">
        <v>97</v>
      </c>
      <c r="W33" s="26" t="s">
        <v>94</v>
      </c>
      <c r="X33" s="26" t="s">
        <v>492</v>
      </c>
      <c r="Y33" s="26" t="s">
        <v>97</v>
      </c>
      <c r="Z33" s="26" t="s">
        <v>97</v>
      </c>
      <c r="AA33" s="26" t="s">
        <v>97</v>
      </c>
      <c r="AB33" s="22"/>
    </row>
    <row r="34" spans="1:28" s="21" customFormat="1" ht="25.15" customHeight="1" x14ac:dyDescent="0.2">
      <c r="A34" s="24"/>
      <c r="B34" s="92"/>
      <c r="C34" s="25" t="s">
        <v>95</v>
      </c>
      <c r="D34" s="90"/>
      <c r="E34" s="26" t="s">
        <v>96</v>
      </c>
      <c r="F34" s="26" t="s">
        <v>337</v>
      </c>
      <c r="G34" s="26" t="s">
        <v>220</v>
      </c>
      <c r="H34" s="26" t="s">
        <v>195</v>
      </c>
      <c r="I34" s="26" t="s">
        <v>269</v>
      </c>
      <c r="J34" s="30" t="s">
        <v>635</v>
      </c>
      <c r="K34" s="26" t="s">
        <v>97</v>
      </c>
      <c r="L34" s="26" t="s">
        <v>319</v>
      </c>
      <c r="M34" s="26" t="s">
        <v>336</v>
      </c>
      <c r="N34" s="26" t="s">
        <v>356</v>
      </c>
      <c r="O34" s="26" t="s">
        <v>384</v>
      </c>
      <c r="P34" s="26" t="s">
        <v>404</v>
      </c>
      <c r="Q34" s="26" t="s">
        <v>493</v>
      </c>
      <c r="R34" s="26" t="s">
        <v>494</v>
      </c>
      <c r="S34" s="26" t="s">
        <v>495</v>
      </c>
      <c r="T34" s="26" t="s">
        <v>97</v>
      </c>
      <c r="U34" s="26" t="s">
        <v>97</v>
      </c>
      <c r="V34" s="26" t="s">
        <v>97</v>
      </c>
      <c r="W34" s="37" t="s">
        <v>663</v>
      </c>
      <c r="X34" s="26" t="s">
        <v>97</v>
      </c>
      <c r="Y34" s="26" t="s">
        <v>496</v>
      </c>
      <c r="Z34" s="26" t="s">
        <v>497</v>
      </c>
      <c r="AA34" s="68" t="s">
        <v>97</v>
      </c>
      <c r="AB34" s="22"/>
    </row>
    <row r="35" spans="1:28" s="17" customFormat="1" ht="25.15" customHeight="1" x14ac:dyDescent="0.2">
      <c r="A35" s="22"/>
      <c r="B35" s="92"/>
      <c r="C35" s="33" t="s">
        <v>98</v>
      </c>
      <c r="D35" s="26" t="s">
        <v>99</v>
      </c>
      <c r="E35" s="26" t="s">
        <v>99</v>
      </c>
      <c r="F35" s="26" t="s">
        <v>194</v>
      </c>
      <c r="G35" s="26" t="s">
        <v>195</v>
      </c>
      <c r="H35" s="26" t="s">
        <v>247</v>
      </c>
      <c r="I35" s="26" t="s">
        <v>195</v>
      </c>
      <c r="J35" s="30" t="s">
        <v>635</v>
      </c>
      <c r="K35" s="26" t="s">
        <v>292</v>
      </c>
      <c r="L35" s="26" t="s">
        <v>195</v>
      </c>
      <c r="M35" s="26" t="s">
        <v>338</v>
      </c>
      <c r="N35" s="26" t="s">
        <v>357</v>
      </c>
      <c r="O35" s="26" t="s">
        <v>357</v>
      </c>
      <c r="P35" s="26" t="s">
        <v>97</v>
      </c>
      <c r="Q35" s="26" t="s">
        <v>499</v>
      </c>
      <c r="R35" s="26" t="s">
        <v>500</v>
      </c>
      <c r="S35" s="26" t="s">
        <v>501</v>
      </c>
      <c r="T35" s="26" t="s">
        <v>502</v>
      </c>
      <c r="U35" s="26" t="s">
        <v>357</v>
      </c>
      <c r="V35" s="26" t="s">
        <v>503</v>
      </c>
      <c r="W35" s="26" t="s">
        <v>97</v>
      </c>
      <c r="X35" s="26" t="s">
        <v>504</v>
      </c>
      <c r="Y35" s="26" t="s">
        <v>505</v>
      </c>
      <c r="Z35" s="26" t="s">
        <v>502</v>
      </c>
      <c r="AA35" s="26" t="s">
        <v>97</v>
      </c>
      <c r="AB35" s="22"/>
    </row>
    <row r="36" spans="1:28" s="21" customFormat="1" ht="25.15" customHeight="1" x14ac:dyDescent="0.2">
      <c r="A36" s="24"/>
      <c r="B36" s="92"/>
      <c r="C36" s="25" t="s">
        <v>100</v>
      </c>
      <c r="D36" s="90" t="s">
        <v>101</v>
      </c>
      <c r="E36" s="26" t="s">
        <v>102</v>
      </c>
      <c r="F36" s="26" t="s">
        <v>97</v>
      </c>
      <c r="G36" s="26" t="s">
        <v>97</v>
      </c>
      <c r="H36" s="26" t="s">
        <v>248</v>
      </c>
      <c r="I36" s="26" t="s">
        <v>271</v>
      </c>
      <c r="J36" s="30" t="s">
        <v>635</v>
      </c>
      <c r="K36" s="26" t="s">
        <v>97</v>
      </c>
      <c r="L36" s="26" t="s">
        <v>97</v>
      </c>
      <c r="M36" s="26" t="s">
        <v>339</v>
      </c>
      <c r="N36" s="26" t="s">
        <v>97</v>
      </c>
      <c r="O36" s="26" t="s">
        <v>385</v>
      </c>
      <c r="P36" s="26" t="s">
        <v>406</v>
      </c>
      <c r="Q36" s="26" t="s">
        <v>97</v>
      </c>
      <c r="R36" s="26" t="s">
        <v>97</v>
      </c>
      <c r="S36" s="26" t="s">
        <v>97</v>
      </c>
      <c r="T36" s="26" t="s">
        <v>97</v>
      </c>
      <c r="U36" s="26" t="s">
        <v>97</v>
      </c>
      <c r="V36" s="26" t="s">
        <v>97</v>
      </c>
      <c r="W36" s="26" t="s">
        <v>103</v>
      </c>
      <c r="X36" s="26" t="s">
        <v>97</v>
      </c>
      <c r="Y36" s="26" t="s">
        <v>508</v>
      </c>
      <c r="Z36" s="26" t="s">
        <v>509</v>
      </c>
      <c r="AA36" s="26" t="s">
        <v>97</v>
      </c>
      <c r="AB36" s="22"/>
    </row>
    <row r="37" spans="1:28" s="21" customFormat="1" ht="25.15" customHeight="1" x14ac:dyDescent="0.2">
      <c r="A37" s="24"/>
      <c r="B37" s="92"/>
      <c r="C37" s="25" t="s">
        <v>104</v>
      </c>
      <c r="D37" s="90"/>
      <c r="E37" s="26" t="s">
        <v>105</v>
      </c>
      <c r="F37" s="26" t="s">
        <v>97</v>
      </c>
      <c r="G37" s="26" t="s">
        <v>97</v>
      </c>
      <c r="H37" s="26" t="s">
        <v>97</v>
      </c>
      <c r="I37" s="26" t="s">
        <v>270</v>
      </c>
      <c r="J37" s="30" t="s">
        <v>635</v>
      </c>
      <c r="K37" s="26" t="s">
        <v>97</v>
      </c>
      <c r="L37" s="26" t="s">
        <v>320</v>
      </c>
      <c r="M37" s="26" t="s">
        <v>97</v>
      </c>
      <c r="N37" s="26" t="s">
        <v>97</v>
      </c>
      <c r="O37" s="26" t="s">
        <v>97</v>
      </c>
      <c r="P37" s="26" t="s">
        <v>405</v>
      </c>
      <c r="Q37" s="26" t="s">
        <v>97</v>
      </c>
      <c r="R37" s="26" t="s">
        <v>506</v>
      </c>
      <c r="S37" s="26" t="s">
        <v>97</v>
      </c>
      <c r="T37" s="26" t="s">
        <v>97</v>
      </c>
      <c r="U37" s="26" t="s">
        <v>647</v>
      </c>
      <c r="V37" s="26" t="s">
        <v>97</v>
      </c>
      <c r="W37" s="26" t="s">
        <v>106</v>
      </c>
      <c r="X37" s="26" t="s">
        <v>507</v>
      </c>
      <c r="Y37" s="26" t="s">
        <v>648</v>
      </c>
      <c r="Z37" s="26" t="s">
        <v>649</v>
      </c>
      <c r="AA37" s="26" t="s">
        <v>97</v>
      </c>
      <c r="AB37" s="22"/>
    </row>
    <row r="38" spans="1:28" s="21" customFormat="1" ht="25.15" customHeight="1" x14ac:dyDescent="0.2">
      <c r="A38" s="24"/>
      <c r="B38" s="92"/>
      <c r="C38" s="25" t="s">
        <v>107</v>
      </c>
      <c r="D38" s="90" t="s">
        <v>108</v>
      </c>
      <c r="E38" s="26" t="s">
        <v>109</v>
      </c>
      <c r="F38" s="26" t="s">
        <v>97</v>
      </c>
      <c r="G38" s="26" t="s">
        <v>97</v>
      </c>
      <c r="H38" s="26" t="s">
        <v>97</v>
      </c>
      <c r="I38" s="26" t="s">
        <v>97</v>
      </c>
      <c r="J38" s="26" t="s">
        <v>97</v>
      </c>
      <c r="K38" s="26" t="s">
        <v>293</v>
      </c>
      <c r="L38" s="26" t="s">
        <v>321</v>
      </c>
      <c r="M38" s="26" t="s">
        <v>340</v>
      </c>
      <c r="N38" s="26" t="s">
        <v>97</v>
      </c>
      <c r="O38" s="26" t="s">
        <v>97</v>
      </c>
      <c r="P38" s="26" t="s">
        <v>407</v>
      </c>
      <c r="Q38" s="26" t="s">
        <v>510</v>
      </c>
      <c r="R38" s="26" t="s">
        <v>511</v>
      </c>
      <c r="S38" s="26" t="s">
        <v>97</v>
      </c>
      <c r="T38" s="26" t="s">
        <v>97</v>
      </c>
      <c r="U38" s="26" t="s">
        <v>97</v>
      </c>
      <c r="V38" s="26" t="s">
        <v>97</v>
      </c>
      <c r="W38" s="26" t="s">
        <v>110</v>
      </c>
      <c r="X38" s="26" t="s">
        <v>512</v>
      </c>
      <c r="Y38" s="26" t="s">
        <v>97</v>
      </c>
      <c r="Z38" s="26" t="s">
        <v>513</v>
      </c>
      <c r="AA38" s="26" t="s">
        <v>514</v>
      </c>
      <c r="AB38" s="22"/>
    </row>
    <row r="39" spans="1:28" s="21" customFormat="1" ht="25.15" customHeight="1" x14ac:dyDescent="0.2">
      <c r="A39" s="24"/>
      <c r="B39" s="92"/>
      <c r="C39" s="25" t="s">
        <v>111</v>
      </c>
      <c r="D39" s="90"/>
      <c r="E39" s="26" t="s">
        <v>112</v>
      </c>
      <c r="F39" s="26" t="s">
        <v>118</v>
      </c>
      <c r="G39" s="26" t="s">
        <v>97</v>
      </c>
      <c r="H39" s="26" t="s">
        <v>118</v>
      </c>
      <c r="I39" s="26" t="s">
        <v>97</v>
      </c>
      <c r="J39" s="26" t="s">
        <v>97</v>
      </c>
      <c r="K39" s="26" t="s">
        <v>294</v>
      </c>
      <c r="L39" s="26" t="s">
        <v>322</v>
      </c>
      <c r="M39" s="26" t="s">
        <v>97</v>
      </c>
      <c r="N39" s="26" t="s">
        <v>358</v>
      </c>
      <c r="O39" s="26" t="s">
        <v>97</v>
      </c>
      <c r="P39" s="26" t="s">
        <v>408</v>
      </c>
      <c r="Q39" s="26" t="s">
        <v>97</v>
      </c>
      <c r="R39" s="26" t="s">
        <v>97</v>
      </c>
      <c r="S39" s="26" t="s">
        <v>97</v>
      </c>
      <c r="T39" s="26" t="s">
        <v>97</v>
      </c>
      <c r="U39" s="26" t="s">
        <v>97</v>
      </c>
      <c r="V39" s="26" t="s">
        <v>97</v>
      </c>
      <c r="W39" s="26" t="s">
        <v>113</v>
      </c>
      <c r="X39" s="26" t="s">
        <v>515</v>
      </c>
      <c r="Y39" s="26" t="s">
        <v>97</v>
      </c>
      <c r="Z39" s="26" t="s">
        <v>516</v>
      </c>
      <c r="AA39" s="26" t="s">
        <v>97</v>
      </c>
      <c r="AB39" s="22"/>
    </row>
    <row r="40" spans="1:28" s="21" customFormat="1" ht="25.15" customHeight="1" x14ac:dyDescent="0.2">
      <c r="A40" s="24"/>
      <c r="B40" s="92"/>
      <c r="C40" s="25" t="s">
        <v>114</v>
      </c>
      <c r="D40" s="90"/>
      <c r="E40" s="26" t="s">
        <v>115</v>
      </c>
      <c r="F40" s="26" t="s">
        <v>517</v>
      </c>
      <c r="G40" s="26" t="s">
        <v>518</v>
      </c>
      <c r="H40" s="26" t="s">
        <v>518</v>
      </c>
      <c r="I40" s="26" t="s">
        <v>97</v>
      </c>
      <c r="J40" s="26" t="s">
        <v>97</v>
      </c>
      <c r="K40" s="26" t="s">
        <v>517</v>
      </c>
      <c r="L40" s="26" t="s">
        <v>97</v>
      </c>
      <c r="M40" s="26" t="s">
        <v>97</v>
      </c>
      <c r="N40" s="26" t="s">
        <v>97</v>
      </c>
      <c r="O40" s="26" t="s">
        <v>386</v>
      </c>
      <c r="P40" s="26" t="s">
        <v>97</v>
      </c>
      <c r="Q40" s="26" t="s">
        <v>97</v>
      </c>
      <c r="R40" s="26" t="s">
        <v>518</v>
      </c>
      <c r="S40" s="26" t="s">
        <v>518</v>
      </c>
      <c r="T40" s="26" t="s">
        <v>518</v>
      </c>
      <c r="U40" s="26" t="s">
        <v>517</v>
      </c>
      <c r="V40" s="26" t="s">
        <v>97</v>
      </c>
      <c r="W40" s="26" t="s">
        <v>97</v>
      </c>
      <c r="X40" s="26" t="s">
        <v>519</v>
      </c>
      <c r="Y40" s="26" t="s">
        <v>519</v>
      </c>
      <c r="Z40" s="26" t="s">
        <v>519</v>
      </c>
      <c r="AA40" s="26" t="s">
        <v>97</v>
      </c>
      <c r="AB40" s="22"/>
    </row>
    <row r="41" spans="1:28" s="21" customFormat="1" ht="25.15" customHeight="1" x14ac:dyDescent="0.2">
      <c r="A41" s="24"/>
      <c r="B41" s="92"/>
      <c r="C41" s="25" t="s">
        <v>116</v>
      </c>
      <c r="D41" s="90"/>
      <c r="E41" s="26" t="s">
        <v>117</v>
      </c>
      <c r="F41" s="26" t="s">
        <v>118</v>
      </c>
      <c r="G41" s="26" t="s">
        <v>97</v>
      </c>
      <c r="H41" s="26" t="s">
        <v>118</v>
      </c>
      <c r="I41" s="26" t="s">
        <v>118</v>
      </c>
      <c r="J41" s="26" t="s">
        <v>97</v>
      </c>
      <c r="K41" s="26" t="s">
        <v>97</v>
      </c>
      <c r="L41" s="26" t="s">
        <v>118</v>
      </c>
      <c r="M41" s="26" t="s">
        <v>118</v>
      </c>
      <c r="N41" s="26" t="s">
        <v>97</v>
      </c>
      <c r="O41" s="26" t="s">
        <v>97</v>
      </c>
      <c r="P41" s="26" t="s">
        <v>118</v>
      </c>
      <c r="Q41" s="26" t="s">
        <v>97</v>
      </c>
      <c r="R41" s="26" t="s">
        <v>118</v>
      </c>
      <c r="S41" s="26" t="s">
        <v>118</v>
      </c>
      <c r="T41" s="26" t="s">
        <v>118</v>
      </c>
      <c r="U41" s="26" t="s">
        <v>97</v>
      </c>
      <c r="V41" s="26" t="s">
        <v>97</v>
      </c>
      <c r="W41" s="26" t="s">
        <v>118</v>
      </c>
      <c r="X41" s="26" t="s">
        <v>97</v>
      </c>
      <c r="Y41" s="26" t="s">
        <v>97</v>
      </c>
      <c r="Z41" s="26" t="s">
        <v>118</v>
      </c>
      <c r="AA41" s="26" t="s">
        <v>97</v>
      </c>
      <c r="AB41" s="22"/>
    </row>
    <row r="42" spans="1:28" s="21" customFormat="1" ht="25.15" customHeight="1" x14ac:dyDescent="0.2">
      <c r="A42" s="24"/>
      <c r="B42" s="92"/>
      <c r="C42" s="25" t="s">
        <v>119</v>
      </c>
      <c r="D42" s="90"/>
      <c r="E42" s="26" t="s">
        <v>120</v>
      </c>
      <c r="F42" s="26" t="s">
        <v>123</v>
      </c>
      <c r="G42" s="26" t="s">
        <v>97</v>
      </c>
      <c r="H42" s="26" t="s">
        <v>520</v>
      </c>
      <c r="I42" s="26" t="s">
        <v>123</v>
      </c>
      <c r="J42" s="26" t="s">
        <v>97</v>
      </c>
      <c r="K42" s="26" t="s">
        <v>123</v>
      </c>
      <c r="L42" s="26" t="s">
        <v>520</v>
      </c>
      <c r="M42" s="26" t="s">
        <v>123</v>
      </c>
      <c r="N42" s="26" t="s">
        <v>520</v>
      </c>
      <c r="O42" s="26" t="s">
        <v>97</v>
      </c>
      <c r="P42" s="26" t="s">
        <v>123</v>
      </c>
      <c r="Q42" s="26" t="s">
        <v>97</v>
      </c>
      <c r="R42" s="26" t="s">
        <v>520</v>
      </c>
      <c r="S42" s="26" t="s">
        <v>123</v>
      </c>
      <c r="T42" s="26" t="s">
        <v>123</v>
      </c>
      <c r="U42" s="26" t="s">
        <v>97</v>
      </c>
      <c r="V42" s="26" t="s">
        <v>123</v>
      </c>
      <c r="W42" s="26" t="s">
        <v>123</v>
      </c>
      <c r="X42" s="26" t="s">
        <v>520</v>
      </c>
      <c r="Y42" s="26" t="s">
        <v>520</v>
      </c>
      <c r="Z42" s="26" t="s">
        <v>123</v>
      </c>
      <c r="AA42" s="26" t="s">
        <v>97</v>
      </c>
      <c r="AB42" s="22"/>
    </row>
    <row r="43" spans="1:28" s="21" customFormat="1" ht="25.15" customHeight="1" x14ac:dyDescent="0.2">
      <c r="A43" s="24"/>
      <c r="B43" s="92"/>
      <c r="C43" s="25" t="s">
        <v>121</v>
      </c>
      <c r="D43" s="26" t="s">
        <v>122</v>
      </c>
      <c r="E43" s="26" t="s">
        <v>122</v>
      </c>
      <c r="F43" s="26" t="s">
        <v>123</v>
      </c>
      <c r="G43" s="26" t="s">
        <v>97</v>
      </c>
      <c r="H43" s="26" t="s">
        <v>123</v>
      </c>
      <c r="I43" s="26" t="s">
        <v>195</v>
      </c>
      <c r="J43" s="26" t="s">
        <v>97</v>
      </c>
      <c r="K43" s="26" t="s">
        <v>97</v>
      </c>
      <c r="L43" s="26" t="s">
        <v>97</v>
      </c>
      <c r="M43" s="26" t="s">
        <v>97</v>
      </c>
      <c r="N43" s="26" t="s">
        <v>97</v>
      </c>
      <c r="O43" s="26" t="s">
        <v>97</v>
      </c>
      <c r="P43" s="26" t="s">
        <v>123</v>
      </c>
      <c r="Q43" s="26" t="s">
        <v>123</v>
      </c>
      <c r="R43" s="26" t="s">
        <v>123</v>
      </c>
      <c r="S43" s="26" t="s">
        <v>123</v>
      </c>
      <c r="T43" s="26" t="s">
        <v>123</v>
      </c>
      <c r="U43" s="26" t="s">
        <v>123</v>
      </c>
      <c r="V43" s="26" t="s">
        <v>97</v>
      </c>
      <c r="W43" s="26" t="s">
        <v>123</v>
      </c>
      <c r="X43" s="26" t="s">
        <v>97</v>
      </c>
      <c r="Y43" s="26" t="s">
        <v>123</v>
      </c>
      <c r="Z43" s="26" t="s">
        <v>123</v>
      </c>
      <c r="AA43" s="26" t="s">
        <v>123</v>
      </c>
      <c r="AB43" s="22"/>
    </row>
    <row r="44" spans="1:28" s="35" customFormat="1" ht="25.15" customHeight="1" x14ac:dyDescent="0.2">
      <c r="A44" s="24"/>
      <c r="B44" s="91" t="s">
        <v>124</v>
      </c>
      <c r="C44" s="25" t="s">
        <v>125</v>
      </c>
      <c r="D44" s="90" t="s">
        <v>126</v>
      </c>
      <c r="E44" s="34" t="s">
        <v>127</v>
      </c>
      <c r="F44" s="26" t="s">
        <v>196</v>
      </c>
      <c r="G44" s="26" t="s">
        <v>221</v>
      </c>
      <c r="H44" s="26" t="s">
        <v>249</v>
      </c>
      <c r="I44" s="26" t="s">
        <v>128</v>
      </c>
      <c r="J44" s="26" t="s">
        <v>196</v>
      </c>
      <c r="K44" s="26" t="s">
        <v>196</v>
      </c>
      <c r="L44" s="26" t="s">
        <v>221</v>
      </c>
      <c r="M44" s="26" t="s">
        <v>221</v>
      </c>
      <c r="N44" s="26" t="s">
        <v>128</v>
      </c>
      <c r="O44" s="26" t="s">
        <v>196</v>
      </c>
      <c r="P44" s="26" t="s">
        <v>249</v>
      </c>
      <c r="Q44" s="26" t="s">
        <v>249</v>
      </c>
      <c r="R44" s="26" t="s">
        <v>196</v>
      </c>
      <c r="S44" s="26" t="s">
        <v>196</v>
      </c>
      <c r="T44" s="26" t="s">
        <v>249</v>
      </c>
      <c r="U44" s="26" t="s">
        <v>249</v>
      </c>
      <c r="V44" s="26" t="s">
        <v>196</v>
      </c>
      <c r="W44" s="26" t="s">
        <v>128</v>
      </c>
      <c r="X44" s="26" t="s">
        <v>221</v>
      </c>
      <c r="Y44" s="26" t="s">
        <v>249</v>
      </c>
      <c r="Z44" s="26" t="s">
        <v>221</v>
      </c>
      <c r="AA44" s="26" t="s">
        <v>196</v>
      </c>
      <c r="AB44" s="22"/>
    </row>
    <row r="45" spans="1:28" s="35" customFormat="1" ht="25.15" customHeight="1" x14ac:dyDescent="0.2">
      <c r="A45" s="24"/>
      <c r="B45" s="91"/>
      <c r="C45" s="25" t="s">
        <v>129</v>
      </c>
      <c r="D45" s="90"/>
      <c r="E45" s="34" t="s">
        <v>130</v>
      </c>
      <c r="F45" s="26" t="s">
        <v>43</v>
      </c>
      <c r="G45" s="26" t="s">
        <v>222</v>
      </c>
      <c r="H45" s="26" t="s">
        <v>250</v>
      </c>
      <c r="I45" s="26" t="s">
        <v>223</v>
      </c>
      <c r="J45" s="26" t="s">
        <v>222</v>
      </c>
      <c r="K45" s="26" t="s">
        <v>223</v>
      </c>
      <c r="L45" s="26" t="s">
        <v>250</v>
      </c>
      <c r="M45" s="26" t="s">
        <v>250</v>
      </c>
      <c r="N45" s="26" t="s">
        <v>223</v>
      </c>
      <c r="O45" s="26" t="s">
        <v>223</v>
      </c>
      <c r="P45" s="26" t="s">
        <v>250</v>
      </c>
      <c r="Q45" s="26" t="s">
        <v>250</v>
      </c>
      <c r="R45" s="26" t="s">
        <v>250</v>
      </c>
      <c r="S45" s="26" t="s">
        <v>250</v>
      </c>
      <c r="T45" s="26" t="s">
        <v>250</v>
      </c>
      <c r="U45" s="26" t="s">
        <v>250</v>
      </c>
      <c r="V45" s="26" t="s">
        <v>222</v>
      </c>
      <c r="W45" s="26" t="s">
        <v>250</v>
      </c>
      <c r="X45" s="26" t="s">
        <v>223</v>
      </c>
      <c r="Y45" s="26" t="s">
        <v>250</v>
      </c>
      <c r="Z45" s="26" t="s">
        <v>250</v>
      </c>
      <c r="AA45" s="26" t="s">
        <v>223</v>
      </c>
      <c r="AB45" s="22"/>
    </row>
    <row r="46" spans="1:28" s="35" customFormat="1" ht="25.15" customHeight="1" x14ac:dyDescent="0.2">
      <c r="A46" s="24"/>
      <c r="B46" s="91"/>
      <c r="C46" s="25" t="s">
        <v>131</v>
      </c>
      <c r="D46" s="90"/>
      <c r="E46" s="34" t="s">
        <v>132</v>
      </c>
      <c r="F46" s="26" t="s">
        <v>387</v>
      </c>
      <c r="G46" s="26" t="s">
        <v>387</v>
      </c>
      <c r="H46" s="26" t="s">
        <v>43</v>
      </c>
      <c r="I46" s="26" t="s">
        <v>229</v>
      </c>
      <c r="J46" s="26" t="s">
        <v>387</v>
      </c>
      <c r="K46" s="26" t="s">
        <v>387</v>
      </c>
      <c r="L46" s="26" t="s">
        <v>43</v>
      </c>
      <c r="M46" s="26" t="s">
        <v>229</v>
      </c>
      <c r="N46" s="26" t="s">
        <v>229</v>
      </c>
      <c r="O46" s="26" t="s">
        <v>387</v>
      </c>
      <c r="P46" s="26" t="s">
        <v>387</v>
      </c>
      <c r="Q46" s="26" t="s">
        <v>43</v>
      </c>
      <c r="R46" s="26" t="s">
        <v>387</v>
      </c>
      <c r="S46" s="26" t="s">
        <v>387</v>
      </c>
      <c r="T46" s="26" t="s">
        <v>229</v>
      </c>
      <c r="U46" s="26" t="s">
        <v>43</v>
      </c>
      <c r="V46" s="26" t="s">
        <v>387</v>
      </c>
      <c r="W46" s="26" t="s">
        <v>229</v>
      </c>
      <c r="X46" s="26" t="s">
        <v>43</v>
      </c>
      <c r="Y46" s="26" t="s">
        <v>387</v>
      </c>
      <c r="Z46" s="26" t="s">
        <v>387</v>
      </c>
      <c r="AA46" s="26" t="s">
        <v>387</v>
      </c>
      <c r="AB46" s="22"/>
    </row>
    <row r="47" spans="1:28" s="35" customFormat="1" ht="25.15" customHeight="1" x14ac:dyDescent="0.2">
      <c r="A47" s="24"/>
      <c r="B47" s="91"/>
      <c r="C47" s="25" t="s">
        <v>133</v>
      </c>
      <c r="D47" s="90" t="s">
        <v>134</v>
      </c>
      <c r="E47" s="34" t="s">
        <v>135</v>
      </c>
      <c r="F47" s="26" t="s">
        <v>197</v>
      </c>
      <c r="G47" s="26" t="s">
        <v>524</v>
      </c>
      <c r="H47" s="26" t="s">
        <v>251</v>
      </c>
      <c r="I47" s="26" t="s">
        <v>272</v>
      </c>
      <c r="J47" s="26" t="s">
        <v>280</v>
      </c>
      <c r="K47" s="26" t="s">
        <v>295</v>
      </c>
      <c r="L47" s="26" t="s">
        <v>272</v>
      </c>
      <c r="M47" s="26" t="s">
        <v>525</v>
      </c>
      <c r="N47" s="26" t="s">
        <v>526</v>
      </c>
      <c r="O47" s="26" t="s">
        <v>388</v>
      </c>
      <c r="P47" s="26" t="s">
        <v>388</v>
      </c>
      <c r="Q47" s="26" t="s">
        <v>521</v>
      </c>
      <c r="R47" s="26" t="s">
        <v>523</v>
      </c>
      <c r="S47" s="26" t="s">
        <v>526</v>
      </c>
      <c r="T47" s="26" t="s">
        <v>526</v>
      </c>
      <c r="U47" s="26" t="s">
        <v>522</v>
      </c>
      <c r="V47" s="26" t="s">
        <v>526</v>
      </c>
      <c r="W47" s="26" t="s">
        <v>136</v>
      </c>
      <c r="X47" s="26" t="s">
        <v>523</v>
      </c>
      <c r="Y47" s="26" t="s">
        <v>525</v>
      </c>
      <c r="Z47" s="26" t="s">
        <v>525</v>
      </c>
      <c r="AA47" s="26" t="s">
        <v>526</v>
      </c>
      <c r="AB47" s="22"/>
    </row>
    <row r="48" spans="1:28" s="35" customFormat="1" ht="25.15" customHeight="1" x14ac:dyDescent="0.2">
      <c r="A48" s="24"/>
      <c r="B48" s="91"/>
      <c r="C48" s="25" t="s">
        <v>137</v>
      </c>
      <c r="D48" s="90"/>
      <c r="E48" s="34" t="s">
        <v>138</v>
      </c>
      <c r="F48" s="26" t="s">
        <v>97</v>
      </c>
      <c r="G48" s="26" t="s">
        <v>97</v>
      </c>
      <c r="H48" s="26" t="s">
        <v>97</v>
      </c>
      <c r="I48" s="26" t="s">
        <v>273</v>
      </c>
      <c r="J48" s="26" t="s">
        <v>281</v>
      </c>
      <c r="K48" s="26" t="s">
        <v>97</v>
      </c>
      <c r="L48" s="26" t="s">
        <v>281</v>
      </c>
      <c r="M48" s="26" t="s">
        <v>342</v>
      </c>
      <c r="N48" s="26" t="s">
        <v>359</v>
      </c>
      <c r="O48" s="26" t="s">
        <v>97</v>
      </c>
      <c r="P48" s="26" t="s">
        <v>409</v>
      </c>
      <c r="Q48" s="26" t="s">
        <v>527</v>
      </c>
      <c r="R48" s="26" t="s">
        <v>528</v>
      </c>
      <c r="S48" s="26" t="s">
        <v>97</v>
      </c>
      <c r="T48" s="26" t="s">
        <v>97</v>
      </c>
      <c r="U48" s="26" t="s">
        <v>97</v>
      </c>
      <c r="V48" s="26" t="s">
        <v>529</v>
      </c>
      <c r="W48" s="26" t="s">
        <v>139</v>
      </c>
      <c r="X48" s="26" t="s">
        <v>139</v>
      </c>
      <c r="Y48" s="26" t="s">
        <v>97</v>
      </c>
      <c r="Z48" s="26" t="s">
        <v>139</v>
      </c>
      <c r="AA48" s="26" t="s">
        <v>530</v>
      </c>
      <c r="AB48" s="22"/>
    </row>
    <row r="49" spans="1:32" s="35" customFormat="1" ht="25.15" customHeight="1" x14ac:dyDescent="0.2">
      <c r="A49" s="24"/>
      <c r="B49" s="91"/>
      <c r="C49" s="25" t="s">
        <v>140</v>
      </c>
      <c r="D49" s="90" t="s">
        <v>141</v>
      </c>
      <c r="E49" s="34" t="s">
        <v>142</v>
      </c>
      <c r="F49" s="26" t="s">
        <v>198</v>
      </c>
      <c r="G49" s="26" t="s">
        <v>224</v>
      </c>
      <c r="H49" s="26" t="s">
        <v>252</v>
      </c>
      <c r="I49" s="26" t="s">
        <v>653</v>
      </c>
      <c r="J49" s="26" t="s">
        <v>655</v>
      </c>
      <c r="K49" s="26" t="s">
        <v>296</v>
      </c>
      <c r="L49" s="26" t="s">
        <v>323</v>
      </c>
      <c r="M49" s="26" t="s">
        <v>343</v>
      </c>
      <c r="N49" s="26" t="s">
        <v>360</v>
      </c>
      <c r="O49" s="26" t="s">
        <v>389</v>
      </c>
      <c r="P49" s="26" t="s">
        <v>410</v>
      </c>
      <c r="Q49" s="26" t="s">
        <v>532</v>
      </c>
      <c r="R49" s="26" t="s">
        <v>97</v>
      </c>
      <c r="S49" s="26" t="s">
        <v>533</v>
      </c>
      <c r="T49" s="26" t="s">
        <v>534</v>
      </c>
      <c r="U49" s="26" t="s">
        <v>535</v>
      </c>
      <c r="V49" s="26" t="s">
        <v>536</v>
      </c>
      <c r="W49" s="26" t="s">
        <v>659</v>
      </c>
      <c r="X49" s="26" t="s">
        <v>537</v>
      </c>
      <c r="Y49" s="26" t="s">
        <v>650</v>
      </c>
      <c r="Z49" s="26" t="s">
        <v>656</v>
      </c>
      <c r="AA49" s="26" t="s">
        <v>651</v>
      </c>
      <c r="AB49" s="22"/>
    </row>
    <row r="50" spans="1:32" s="35" customFormat="1" ht="25.15" customHeight="1" x14ac:dyDescent="0.2">
      <c r="A50" s="24"/>
      <c r="B50" s="91"/>
      <c r="C50" s="25" t="s">
        <v>143</v>
      </c>
      <c r="D50" s="90"/>
      <c r="E50" s="36" t="s">
        <v>144</v>
      </c>
      <c r="F50" s="26" t="s">
        <v>254</v>
      </c>
      <c r="G50" s="26" t="s">
        <v>614</v>
      </c>
      <c r="H50" s="26" t="s">
        <v>253</v>
      </c>
      <c r="I50" s="26" t="s">
        <v>297</v>
      </c>
      <c r="J50" s="26" t="s">
        <v>97</v>
      </c>
      <c r="K50" s="26" t="s">
        <v>298</v>
      </c>
      <c r="L50" s="26" t="s">
        <v>615</v>
      </c>
      <c r="M50" s="26" t="s">
        <v>344</v>
      </c>
      <c r="N50" s="26" t="s">
        <v>361</v>
      </c>
      <c r="O50" s="26" t="s">
        <v>97</v>
      </c>
      <c r="P50" s="26" t="s">
        <v>616</v>
      </c>
      <c r="Q50" s="26" t="s">
        <v>617</v>
      </c>
      <c r="R50" s="26" t="s">
        <v>540</v>
      </c>
      <c r="S50" s="26" t="s">
        <v>97</v>
      </c>
      <c r="T50" s="26" t="s">
        <v>543</v>
      </c>
      <c r="U50" s="26" t="s">
        <v>546</v>
      </c>
      <c r="V50" s="26" t="s">
        <v>549</v>
      </c>
      <c r="W50" s="26" t="s">
        <v>145</v>
      </c>
      <c r="X50" s="26" t="s">
        <v>552</v>
      </c>
      <c r="Y50" s="26" t="s">
        <v>554</v>
      </c>
      <c r="Z50" s="26" t="s">
        <v>556</v>
      </c>
      <c r="AA50" s="26" t="s">
        <v>559</v>
      </c>
      <c r="AB50" s="22"/>
    </row>
    <row r="51" spans="1:32" s="35" customFormat="1" ht="25.15" customHeight="1" x14ac:dyDescent="0.2">
      <c r="A51" s="24"/>
      <c r="B51" s="91"/>
      <c r="C51" s="25" t="s">
        <v>150</v>
      </c>
      <c r="D51" s="90"/>
      <c r="E51" s="36" t="s">
        <v>146</v>
      </c>
      <c r="F51" s="26" t="s">
        <v>205</v>
      </c>
      <c r="G51" s="26" t="s">
        <v>97</v>
      </c>
      <c r="H51" s="26" t="s">
        <v>255</v>
      </c>
      <c r="I51" s="26" t="s">
        <v>97</v>
      </c>
      <c r="J51" s="26" t="s">
        <v>97</v>
      </c>
      <c r="K51" s="26" t="s">
        <v>299</v>
      </c>
      <c r="L51" s="26" t="s">
        <v>325</v>
      </c>
      <c r="M51" s="26" t="s">
        <v>345</v>
      </c>
      <c r="N51" s="26" t="s">
        <v>362</v>
      </c>
      <c r="O51" s="26" t="s">
        <v>97</v>
      </c>
      <c r="P51" s="26" t="s">
        <v>411</v>
      </c>
      <c r="Q51" s="26" t="s">
        <v>538</v>
      </c>
      <c r="R51" s="26" t="s">
        <v>541</v>
      </c>
      <c r="S51" s="26" t="s">
        <v>97</v>
      </c>
      <c r="T51" s="26" t="s">
        <v>544</v>
      </c>
      <c r="U51" s="26" t="s">
        <v>547</v>
      </c>
      <c r="V51" s="26" t="s">
        <v>550</v>
      </c>
      <c r="W51" s="26" t="s">
        <v>531</v>
      </c>
      <c r="X51" s="26" t="s">
        <v>553</v>
      </c>
      <c r="Y51" s="26" t="s">
        <v>555</v>
      </c>
      <c r="Z51" s="26" t="s">
        <v>557</v>
      </c>
      <c r="AA51" s="26" t="s">
        <v>560</v>
      </c>
      <c r="AB51" s="22"/>
    </row>
    <row r="52" spans="1:32" s="35" customFormat="1" ht="25.15" customHeight="1" x14ac:dyDescent="0.2">
      <c r="A52" s="24"/>
      <c r="B52" s="91"/>
      <c r="C52" s="25" t="s">
        <v>153</v>
      </c>
      <c r="D52" s="90"/>
      <c r="E52" s="36" t="s">
        <v>147</v>
      </c>
      <c r="F52" s="26" t="s">
        <v>204</v>
      </c>
      <c r="G52" s="26" t="s">
        <v>97</v>
      </c>
      <c r="H52" s="26" t="s">
        <v>256</v>
      </c>
      <c r="I52" s="26" t="s">
        <v>654</v>
      </c>
      <c r="J52" s="26" t="s">
        <v>97</v>
      </c>
      <c r="K52" s="26" t="s">
        <v>97</v>
      </c>
      <c r="L52" s="26" t="s">
        <v>324</v>
      </c>
      <c r="M52" s="26" t="s">
        <v>347</v>
      </c>
      <c r="N52" s="26" t="s">
        <v>363</v>
      </c>
      <c r="O52" s="26" t="s">
        <v>97</v>
      </c>
      <c r="P52" s="26" t="s">
        <v>412</v>
      </c>
      <c r="Q52" s="26" t="s">
        <v>539</v>
      </c>
      <c r="R52" s="26" t="s">
        <v>542</v>
      </c>
      <c r="S52" s="26" t="s">
        <v>97</v>
      </c>
      <c r="T52" s="26" t="s">
        <v>545</v>
      </c>
      <c r="U52" s="26" t="s">
        <v>548</v>
      </c>
      <c r="V52" s="26" t="s">
        <v>551</v>
      </c>
      <c r="W52" s="26" t="s">
        <v>148</v>
      </c>
      <c r="X52" s="26" t="s">
        <v>203</v>
      </c>
      <c r="Y52" s="26" t="s">
        <v>97</v>
      </c>
      <c r="Z52" s="26" t="s">
        <v>558</v>
      </c>
      <c r="AA52" s="26" t="s">
        <v>561</v>
      </c>
      <c r="AB52" s="22"/>
    </row>
    <row r="53" spans="1:32" s="35" customFormat="1" ht="25.15" customHeight="1" x14ac:dyDescent="0.2">
      <c r="A53" s="24"/>
      <c r="B53" s="91"/>
      <c r="C53" s="25" t="s">
        <v>155</v>
      </c>
      <c r="D53" s="90"/>
      <c r="E53" s="36" t="s">
        <v>149</v>
      </c>
      <c r="F53" s="26" t="s">
        <v>206</v>
      </c>
      <c r="G53" s="26" t="s">
        <v>225</v>
      </c>
      <c r="H53" s="26" t="s">
        <v>97</v>
      </c>
      <c r="I53" s="26" t="s">
        <v>275</v>
      </c>
      <c r="J53" s="26" t="s">
        <v>97</v>
      </c>
      <c r="K53" s="26" t="s">
        <v>97</v>
      </c>
      <c r="L53" s="26" t="s">
        <v>326</v>
      </c>
      <c r="M53" s="26" t="s">
        <v>346</v>
      </c>
      <c r="N53" s="26" t="s">
        <v>364</v>
      </c>
      <c r="O53" s="26" t="s">
        <v>97</v>
      </c>
      <c r="P53" s="26" t="s">
        <v>206</v>
      </c>
      <c r="Q53" s="26" t="s">
        <v>562</v>
      </c>
      <c r="R53" s="26" t="s">
        <v>563</v>
      </c>
      <c r="S53" s="26" t="s">
        <v>97</v>
      </c>
      <c r="T53" s="26" t="s">
        <v>565</v>
      </c>
      <c r="U53" s="26" t="s">
        <v>566</v>
      </c>
      <c r="V53" s="26" t="s">
        <v>567</v>
      </c>
      <c r="W53" s="26" t="s">
        <v>658</v>
      </c>
      <c r="X53" s="26" t="s">
        <v>568</v>
      </c>
      <c r="Y53" s="26" t="s">
        <v>569</v>
      </c>
      <c r="Z53" s="26" t="s">
        <v>568</v>
      </c>
      <c r="AA53" s="26" t="s">
        <v>97</v>
      </c>
      <c r="AB53" s="22"/>
    </row>
    <row r="54" spans="1:32" s="35" customFormat="1" ht="25.15" customHeight="1" x14ac:dyDescent="0.2">
      <c r="A54" s="24"/>
      <c r="B54" s="91"/>
      <c r="C54" s="25" t="s">
        <v>156</v>
      </c>
      <c r="D54" s="90"/>
      <c r="E54" s="36" t="s">
        <v>151</v>
      </c>
      <c r="F54" s="26" t="s">
        <v>207</v>
      </c>
      <c r="G54" s="26" t="s">
        <v>97</v>
      </c>
      <c r="H54" s="26" t="s">
        <v>203</v>
      </c>
      <c r="I54" s="26" t="s">
        <v>276</v>
      </c>
      <c r="J54" s="26" t="s">
        <v>97</v>
      </c>
      <c r="K54" s="26" t="s">
        <v>97</v>
      </c>
      <c r="L54" s="26" t="s">
        <v>203</v>
      </c>
      <c r="M54" s="26" t="s">
        <v>348</v>
      </c>
      <c r="N54" s="26" t="s">
        <v>203</v>
      </c>
      <c r="O54" s="26" t="s">
        <v>97</v>
      </c>
      <c r="P54" s="26" t="s">
        <v>203</v>
      </c>
      <c r="Q54" s="26" t="s">
        <v>539</v>
      </c>
      <c r="R54" s="26" t="s">
        <v>564</v>
      </c>
      <c r="S54" s="26" t="s">
        <v>97</v>
      </c>
      <c r="T54" s="26" t="s">
        <v>564</v>
      </c>
      <c r="U54" s="26" t="s">
        <v>207</v>
      </c>
      <c r="V54" s="26" t="s">
        <v>203</v>
      </c>
      <c r="W54" s="26" t="s">
        <v>152</v>
      </c>
      <c r="X54" s="26" t="s">
        <v>203</v>
      </c>
      <c r="Y54" s="26" t="s">
        <v>570</v>
      </c>
      <c r="Z54" s="26" t="s">
        <v>571</v>
      </c>
      <c r="AA54" s="26" t="s">
        <v>97</v>
      </c>
      <c r="AB54" s="22"/>
    </row>
    <row r="55" spans="1:32" s="35" customFormat="1" ht="25.15" customHeight="1" x14ac:dyDescent="0.2">
      <c r="A55" s="24"/>
      <c r="B55" s="91"/>
      <c r="C55" s="70" t="s">
        <v>159</v>
      </c>
      <c r="D55" s="89" t="s">
        <v>154</v>
      </c>
      <c r="E55" s="71" t="s">
        <v>625</v>
      </c>
      <c r="F55" s="37" t="s">
        <v>97</v>
      </c>
      <c r="G55" s="37" t="s">
        <v>97</v>
      </c>
      <c r="H55" s="37" t="s">
        <v>257</v>
      </c>
      <c r="I55" s="37" t="s">
        <v>277</v>
      </c>
      <c r="J55" s="37" t="s">
        <v>282</v>
      </c>
      <c r="K55" s="37" t="s">
        <v>300</v>
      </c>
      <c r="L55" s="37" t="s">
        <v>97</v>
      </c>
      <c r="M55" s="37" t="s">
        <v>349</v>
      </c>
      <c r="N55" s="37" t="s">
        <v>365</v>
      </c>
      <c r="O55" s="37" t="s">
        <v>97</v>
      </c>
      <c r="P55" s="37" t="s">
        <v>97</v>
      </c>
      <c r="Q55" s="37" t="s">
        <v>97</v>
      </c>
      <c r="R55" s="37" t="s">
        <v>97</v>
      </c>
      <c r="S55" s="37" t="s">
        <v>572</v>
      </c>
      <c r="T55" s="37" t="s">
        <v>97</v>
      </c>
      <c r="U55" s="37" t="s">
        <v>97</v>
      </c>
      <c r="V55" s="37" t="s">
        <v>97</v>
      </c>
      <c r="W55" s="36" t="s">
        <v>574</v>
      </c>
      <c r="X55" s="37" t="s">
        <v>572</v>
      </c>
      <c r="Y55" s="37" t="s">
        <v>97</v>
      </c>
      <c r="Z55" s="37" t="s">
        <v>652</v>
      </c>
      <c r="AA55" s="37" t="s">
        <v>573</v>
      </c>
      <c r="AB55" s="22"/>
      <c r="AC55" s="38"/>
      <c r="AD55" s="38"/>
      <c r="AE55" s="38"/>
      <c r="AF55" s="38"/>
    </row>
    <row r="56" spans="1:32" s="35" customFormat="1" ht="25.15" customHeight="1" x14ac:dyDescent="0.2">
      <c r="A56" s="24"/>
      <c r="B56" s="91"/>
      <c r="C56" s="70" t="s">
        <v>161</v>
      </c>
      <c r="D56" s="89"/>
      <c r="E56" s="71" t="s">
        <v>626</v>
      </c>
      <c r="F56" s="37" t="s">
        <v>97</v>
      </c>
      <c r="G56" s="37" t="s">
        <v>97</v>
      </c>
      <c r="H56" s="37" t="s">
        <v>258</v>
      </c>
      <c r="I56" s="37" t="s">
        <v>97</v>
      </c>
      <c r="J56" s="37" t="s">
        <v>97</v>
      </c>
      <c r="K56" s="37" t="s">
        <v>301</v>
      </c>
      <c r="L56" s="37" t="s">
        <v>575</v>
      </c>
      <c r="M56" s="37" t="s">
        <v>350</v>
      </c>
      <c r="N56" s="37" t="s">
        <v>366</v>
      </c>
      <c r="O56" s="37" t="s">
        <v>97</v>
      </c>
      <c r="P56" s="37" t="s">
        <v>577</v>
      </c>
      <c r="Q56" s="37" t="s">
        <v>576</v>
      </c>
      <c r="R56" s="37" t="s">
        <v>586</v>
      </c>
      <c r="S56" s="37" t="s">
        <v>590</v>
      </c>
      <c r="T56" s="37" t="s">
        <v>97</v>
      </c>
      <c r="U56" s="37" t="s">
        <v>97</v>
      </c>
      <c r="V56" s="37" t="s">
        <v>97</v>
      </c>
      <c r="W56" s="36" t="s">
        <v>591</v>
      </c>
      <c r="X56" s="37" t="s">
        <v>587</v>
      </c>
      <c r="Y56" s="37" t="s">
        <v>588</v>
      </c>
      <c r="Z56" s="37" t="s">
        <v>589</v>
      </c>
      <c r="AA56" s="37" t="s">
        <v>592</v>
      </c>
      <c r="AB56" s="22"/>
      <c r="AC56" s="38"/>
      <c r="AD56" s="38"/>
      <c r="AE56" s="38"/>
      <c r="AF56" s="38"/>
    </row>
    <row r="57" spans="1:32" s="35" customFormat="1" ht="25.15" customHeight="1" x14ac:dyDescent="0.2">
      <c r="A57" s="24"/>
      <c r="B57" s="91"/>
      <c r="C57" s="25" t="s">
        <v>165</v>
      </c>
      <c r="D57" s="89" t="s">
        <v>157</v>
      </c>
      <c r="E57" s="36" t="s">
        <v>158</v>
      </c>
      <c r="F57" s="37" t="s">
        <v>595</v>
      </c>
      <c r="G57" s="37" t="s">
        <v>597</v>
      </c>
      <c r="H57" s="37" t="s">
        <v>97</v>
      </c>
      <c r="I57" s="37" t="s">
        <v>226</v>
      </c>
      <c r="J57" s="37" t="s">
        <v>283</v>
      </c>
      <c r="K57" s="37" t="s">
        <v>302</v>
      </c>
      <c r="L57" s="37" t="s">
        <v>97</v>
      </c>
      <c r="M57" s="37" t="s">
        <v>226</v>
      </c>
      <c r="N57" s="37" t="s">
        <v>598</v>
      </c>
      <c r="O57" s="37" t="s">
        <v>97</v>
      </c>
      <c r="P57" s="37" t="s">
        <v>595</v>
      </c>
      <c r="Q57" s="37" t="s">
        <v>593</v>
      </c>
      <c r="R57" s="37" t="s">
        <v>594</v>
      </c>
      <c r="S57" s="37" t="s">
        <v>621</v>
      </c>
      <c r="T57" s="37" t="s">
        <v>597</v>
      </c>
      <c r="U57" s="37" t="s">
        <v>302</v>
      </c>
      <c r="V57" s="37" t="s">
        <v>97</v>
      </c>
      <c r="W57" s="37" t="s">
        <v>657</v>
      </c>
      <c r="X57" s="37" t="s">
        <v>596</v>
      </c>
      <c r="Y57" s="37" t="s">
        <v>97</v>
      </c>
      <c r="Z57" s="37" t="s">
        <v>226</v>
      </c>
      <c r="AA57" s="37" t="s">
        <v>97</v>
      </c>
      <c r="AB57" s="22"/>
      <c r="AC57" s="38"/>
      <c r="AD57" s="38"/>
      <c r="AE57" s="38"/>
      <c r="AF57" s="38"/>
    </row>
    <row r="58" spans="1:32" s="35" customFormat="1" ht="25.15" customHeight="1" x14ac:dyDescent="0.2">
      <c r="A58" s="24"/>
      <c r="B58" s="91"/>
      <c r="C58" s="25" t="s">
        <v>167</v>
      </c>
      <c r="D58" s="89"/>
      <c r="E58" s="36" t="s">
        <v>160</v>
      </c>
      <c r="F58" s="37" t="s">
        <v>97</v>
      </c>
      <c r="G58" s="37" t="s">
        <v>97</v>
      </c>
      <c r="H58" s="37" t="s">
        <v>259</v>
      </c>
      <c r="I58" s="37" t="s">
        <v>278</v>
      </c>
      <c r="J58" s="37" t="s">
        <v>97</v>
      </c>
      <c r="K58" s="37" t="s">
        <v>97</v>
      </c>
      <c r="L58" s="37" t="s">
        <v>97</v>
      </c>
      <c r="M58" s="37" t="s">
        <v>278</v>
      </c>
      <c r="N58" s="37" t="s">
        <v>97</v>
      </c>
      <c r="O58" s="37" t="s">
        <v>97</v>
      </c>
      <c r="P58" s="37" t="s">
        <v>413</v>
      </c>
      <c r="Q58" s="37" t="s">
        <v>97</v>
      </c>
      <c r="R58" s="37" t="s">
        <v>97</v>
      </c>
      <c r="S58" s="37" t="s">
        <v>413</v>
      </c>
      <c r="T58" s="37" t="s">
        <v>97</v>
      </c>
      <c r="U58" s="37" t="s">
        <v>97</v>
      </c>
      <c r="V58" s="37" t="s">
        <v>97</v>
      </c>
      <c r="W58" s="37" t="s">
        <v>97</v>
      </c>
      <c r="X58" s="37" t="s">
        <v>97</v>
      </c>
      <c r="Y58" s="37" t="s">
        <v>97</v>
      </c>
      <c r="Z58" s="37" t="s">
        <v>97</v>
      </c>
      <c r="AA58" s="37" t="s">
        <v>97</v>
      </c>
      <c r="AB58" s="22"/>
      <c r="AC58" s="38"/>
      <c r="AD58" s="38"/>
      <c r="AE58" s="38"/>
      <c r="AF58" s="38"/>
    </row>
    <row r="59" spans="1:32" s="35" customFormat="1" ht="25.15" customHeight="1" x14ac:dyDescent="0.2">
      <c r="A59" s="24"/>
      <c r="B59" s="91"/>
      <c r="C59" s="25" t="s">
        <v>169</v>
      </c>
      <c r="D59" s="89" t="s">
        <v>162</v>
      </c>
      <c r="E59" s="36" t="s">
        <v>163</v>
      </c>
      <c r="F59" s="37" t="s">
        <v>606</v>
      </c>
      <c r="G59" s="37" t="s">
        <v>97</v>
      </c>
      <c r="H59" s="37" t="s">
        <v>607</v>
      </c>
      <c r="I59" s="37" t="s">
        <v>97</v>
      </c>
      <c r="J59" s="37" t="s">
        <v>97</v>
      </c>
      <c r="K59" s="37" t="s">
        <v>608</v>
      </c>
      <c r="L59" s="37" t="s">
        <v>327</v>
      </c>
      <c r="M59" s="37" t="s">
        <v>351</v>
      </c>
      <c r="N59" s="37" t="s">
        <v>609</v>
      </c>
      <c r="O59" s="37" t="s">
        <v>97</v>
      </c>
      <c r="P59" s="37" t="s">
        <v>610</v>
      </c>
      <c r="Q59" s="37" t="s">
        <v>97</v>
      </c>
      <c r="R59" s="37" t="s">
        <v>599</v>
      </c>
      <c r="S59" s="37" t="s">
        <v>600</v>
      </c>
      <c r="T59" s="37" t="s">
        <v>601</v>
      </c>
      <c r="U59" s="37" t="s">
        <v>602</v>
      </c>
      <c r="V59" s="37" t="s">
        <v>97</v>
      </c>
      <c r="W59" s="37" t="s">
        <v>164</v>
      </c>
      <c r="X59" s="37" t="s">
        <v>97</v>
      </c>
      <c r="Y59" s="37" t="s">
        <v>603</v>
      </c>
      <c r="Z59" s="37" t="s">
        <v>604</v>
      </c>
      <c r="AA59" s="37" t="s">
        <v>605</v>
      </c>
      <c r="AB59" s="22"/>
      <c r="AC59" s="38"/>
      <c r="AD59" s="38"/>
      <c r="AE59" s="38"/>
      <c r="AF59" s="38"/>
    </row>
    <row r="60" spans="1:32" s="35" customFormat="1" ht="25.15" customHeight="1" x14ac:dyDescent="0.2">
      <c r="A60" s="24"/>
      <c r="B60" s="91"/>
      <c r="C60" s="25" t="s">
        <v>173</v>
      </c>
      <c r="D60" s="89"/>
      <c r="E60" s="36" t="s">
        <v>166</v>
      </c>
      <c r="F60" s="37" t="s">
        <v>199</v>
      </c>
      <c r="G60" s="37" t="s">
        <v>213</v>
      </c>
      <c r="H60" s="37" t="s">
        <v>260</v>
      </c>
      <c r="I60" s="37" t="s">
        <v>97</v>
      </c>
      <c r="J60" s="37" t="s">
        <v>97</v>
      </c>
      <c r="K60" s="37" t="s">
        <v>97</v>
      </c>
      <c r="L60" s="37" t="s">
        <v>43</v>
      </c>
      <c r="M60" s="37" t="s">
        <v>352</v>
      </c>
      <c r="N60" s="37" t="s">
        <v>367</v>
      </c>
      <c r="O60" s="37" t="s">
        <v>229</v>
      </c>
      <c r="P60" s="37" t="s">
        <v>97</v>
      </c>
      <c r="Q60" s="37" t="s">
        <v>97</v>
      </c>
      <c r="R60" s="37" t="s">
        <v>97</v>
      </c>
      <c r="S60" s="37" t="s">
        <v>97</v>
      </c>
      <c r="T60" s="37" t="s">
        <v>229</v>
      </c>
      <c r="U60" s="37" t="s">
        <v>43</v>
      </c>
      <c r="V60" s="37" t="s">
        <v>229</v>
      </c>
      <c r="W60" s="37" t="s">
        <v>229</v>
      </c>
      <c r="X60" s="37" t="s">
        <v>229</v>
      </c>
      <c r="Y60" s="37" t="s">
        <v>229</v>
      </c>
      <c r="Z60" s="37" t="s">
        <v>43</v>
      </c>
      <c r="AA60" s="37" t="s">
        <v>229</v>
      </c>
      <c r="AB60" s="22"/>
      <c r="AC60" s="38"/>
      <c r="AD60" s="38"/>
      <c r="AE60" s="38"/>
      <c r="AF60" s="38"/>
    </row>
    <row r="61" spans="1:32" s="35" customFormat="1" ht="25.15" customHeight="1" x14ac:dyDescent="0.2">
      <c r="A61" s="24"/>
      <c r="B61" s="91"/>
      <c r="C61" s="25" t="s">
        <v>175</v>
      </c>
      <c r="D61" s="89"/>
      <c r="E61" s="36" t="s">
        <v>168</v>
      </c>
      <c r="F61" s="37" t="s">
        <v>200</v>
      </c>
      <c r="G61" s="37" t="s">
        <v>227</v>
      </c>
      <c r="H61" s="37" t="s">
        <v>261</v>
      </c>
      <c r="I61" s="37" t="s">
        <v>279</v>
      </c>
      <c r="J61" s="37" t="s">
        <v>284</v>
      </c>
      <c r="K61" s="37" t="s">
        <v>97</v>
      </c>
      <c r="L61" s="37" t="s">
        <v>328</v>
      </c>
      <c r="M61" s="37" t="s">
        <v>353</v>
      </c>
      <c r="N61" s="37" t="s">
        <v>368</v>
      </c>
      <c r="O61" s="37" t="s">
        <v>97</v>
      </c>
      <c r="P61" s="37" t="s">
        <v>328</v>
      </c>
      <c r="Q61" s="37" t="s">
        <v>578</v>
      </c>
      <c r="R61" s="37" t="s">
        <v>579</v>
      </c>
      <c r="S61" s="37" t="s">
        <v>579</v>
      </c>
      <c r="T61" s="37" t="s">
        <v>580</v>
      </c>
      <c r="U61" s="37" t="s">
        <v>581</v>
      </c>
      <c r="V61" s="37" t="s">
        <v>582</v>
      </c>
      <c r="W61" s="37" t="s">
        <v>583</v>
      </c>
      <c r="X61" s="37" t="s">
        <v>579</v>
      </c>
      <c r="Y61" s="37" t="s">
        <v>579</v>
      </c>
      <c r="Z61" s="37" t="s">
        <v>584</v>
      </c>
      <c r="AA61" s="37" t="s">
        <v>585</v>
      </c>
      <c r="AB61" s="22"/>
      <c r="AC61" s="38"/>
      <c r="AD61" s="38"/>
      <c r="AE61" s="38"/>
      <c r="AF61" s="38"/>
    </row>
    <row r="62" spans="1:32" s="35" customFormat="1" ht="25.15" customHeight="1" x14ac:dyDescent="0.2">
      <c r="A62" s="24"/>
      <c r="B62" s="91"/>
      <c r="C62" s="25" t="s">
        <v>177</v>
      </c>
      <c r="D62" s="90" t="s">
        <v>170</v>
      </c>
      <c r="E62" s="34" t="s">
        <v>171</v>
      </c>
      <c r="F62" s="26" t="s">
        <v>172</v>
      </c>
      <c r="G62" s="26" t="s">
        <v>172</v>
      </c>
      <c r="H62" s="26" t="s">
        <v>97</v>
      </c>
      <c r="I62" s="26" t="s">
        <v>97</v>
      </c>
      <c r="J62" s="26" t="s">
        <v>172</v>
      </c>
      <c r="K62" s="26" t="s">
        <v>172</v>
      </c>
      <c r="L62" s="26" t="s">
        <v>43</v>
      </c>
      <c r="M62" s="26" t="s">
        <v>172</v>
      </c>
      <c r="N62" s="26" t="s">
        <v>369</v>
      </c>
      <c r="O62" s="26" t="s">
        <v>172</v>
      </c>
      <c r="P62" s="26" t="s">
        <v>414</v>
      </c>
      <c r="Q62" s="26" t="s">
        <v>228</v>
      </c>
      <c r="R62" s="26" t="s">
        <v>43</v>
      </c>
      <c r="S62" s="26" t="s">
        <v>43</v>
      </c>
      <c r="T62" s="26" t="s">
        <v>97</v>
      </c>
      <c r="U62" s="26" t="s">
        <v>97</v>
      </c>
      <c r="V62" s="26" t="s">
        <v>43</v>
      </c>
      <c r="W62" s="26" t="s">
        <v>172</v>
      </c>
      <c r="X62" s="26" t="s">
        <v>43</v>
      </c>
      <c r="Y62" s="26" t="s">
        <v>97</v>
      </c>
      <c r="Z62" s="26" t="s">
        <v>43</v>
      </c>
      <c r="AA62" s="26" t="s">
        <v>43</v>
      </c>
      <c r="AB62" s="22"/>
    </row>
    <row r="63" spans="1:32" s="35" customFormat="1" ht="25.15" customHeight="1" x14ac:dyDescent="0.2">
      <c r="A63" s="24"/>
      <c r="B63" s="91"/>
      <c r="C63" s="25" t="s">
        <v>611</v>
      </c>
      <c r="D63" s="90"/>
      <c r="E63" s="34" t="s">
        <v>174</v>
      </c>
      <c r="F63" s="26" t="s">
        <v>43</v>
      </c>
      <c r="G63" s="26" t="s">
        <v>228</v>
      </c>
      <c r="H63" s="26" t="s">
        <v>97</v>
      </c>
      <c r="I63" s="26" t="s">
        <v>97</v>
      </c>
      <c r="J63" s="26" t="s">
        <v>97</v>
      </c>
      <c r="K63" s="26" t="s">
        <v>97</v>
      </c>
      <c r="L63" s="26" t="s">
        <v>228</v>
      </c>
      <c r="M63" s="26" t="s">
        <v>43</v>
      </c>
      <c r="N63" s="26" t="s">
        <v>229</v>
      </c>
      <c r="O63" s="37" t="s">
        <v>43</v>
      </c>
      <c r="P63" s="26" t="s">
        <v>43</v>
      </c>
      <c r="Q63" s="26" t="s">
        <v>43</v>
      </c>
      <c r="R63" s="26" t="s">
        <v>43</v>
      </c>
      <c r="S63" s="26" t="s">
        <v>97</v>
      </c>
      <c r="T63" s="26" t="s">
        <v>97</v>
      </c>
      <c r="U63" s="26" t="s">
        <v>43</v>
      </c>
      <c r="V63" s="26" t="s">
        <v>97</v>
      </c>
      <c r="W63" s="26" t="s">
        <v>43</v>
      </c>
      <c r="X63" s="26" t="s">
        <v>97</v>
      </c>
      <c r="Y63" s="26" t="s">
        <v>43</v>
      </c>
      <c r="Z63" s="26" t="s">
        <v>43</v>
      </c>
      <c r="AA63" s="26" t="s">
        <v>97</v>
      </c>
      <c r="AB63" s="24"/>
    </row>
    <row r="64" spans="1:32" s="35" customFormat="1" ht="25.15" customHeight="1" x14ac:dyDescent="0.2">
      <c r="A64" s="24"/>
      <c r="B64" s="91"/>
      <c r="C64" s="25" t="s">
        <v>612</v>
      </c>
      <c r="D64" s="90"/>
      <c r="E64" s="34" t="s">
        <v>176</v>
      </c>
      <c r="F64" s="26" t="s">
        <v>43</v>
      </c>
      <c r="G64" s="26" t="s">
        <v>97</v>
      </c>
      <c r="H64" s="26" t="s">
        <v>43</v>
      </c>
      <c r="I64" s="26" t="s">
        <v>97</v>
      </c>
      <c r="J64" s="26" t="s">
        <v>97</v>
      </c>
      <c r="K64" s="26" t="s">
        <v>97</v>
      </c>
      <c r="L64" s="26" t="s">
        <v>97</v>
      </c>
      <c r="M64" s="26" t="s">
        <v>97</v>
      </c>
      <c r="N64" s="26" t="s">
        <v>229</v>
      </c>
      <c r="O64" s="26" t="s">
        <v>43</v>
      </c>
      <c r="P64" s="26" t="s">
        <v>97</v>
      </c>
      <c r="Q64" s="26" t="s">
        <v>43</v>
      </c>
      <c r="R64" s="26" t="s">
        <v>97</v>
      </c>
      <c r="S64" s="26" t="s">
        <v>43</v>
      </c>
      <c r="T64" s="26" t="s">
        <v>43</v>
      </c>
      <c r="U64" s="26" t="s">
        <v>43</v>
      </c>
      <c r="V64" s="26" t="s">
        <v>43</v>
      </c>
      <c r="W64" s="26" t="s">
        <v>43</v>
      </c>
      <c r="X64" s="26" t="s">
        <v>43</v>
      </c>
      <c r="Y64" s="26" t="s">
        <v>43</v>
      </c>
      <c r="Z64" s="26" t="s">
        <v>43</v>
      </c>
      <c r="AA64" s="26" t="s">
        <v>43</v>
      </c>
      <c r="AB64" s="24"/>
    </row>
    <row r="65" spans="1:28" s="35" customFormat="1" ht="25.15" customHeight="1" x14ac:dyDescent="0.2">
      <c r="A65" s="24"/>
      <c r="B65" s="91"/>
      <c r="C65" s="25" t="s">
        <v>613</v>
      </c>
      <c r="D65" s="90"/>
      <c r="E65" s="26" t="s">
        <v>178</v>
      </c>
      <c r="F65" s="26" t="s">
        <v>43</v>
      </c>
      <c r="G65" s="26" t="s">
        <v>97</v>
      </c>
      <c r="H65" s="26" t="s">
        <v>43</v>
      </c>
      <c r="I65" s="26" t="s">
        <v>43</v>
      </c>
      <c r="J65" s="26" t="s">
        <v>43</v>
      </c>
      <c r="K65" s="26" t="s">
        <v>97</v>
      </c>
      <c r="L65" s="26" t="s">
        <v>43</v>
      </c>
      <c r="M65" s="26" t="s">
        <v>43</v>
      </c>
      <c r="N65" s="26" t="s">
        <v>229</v>
      </c>
      <c r="O65" s="26" t="s">
        <v>43</v>
      </c>
      <c r="P65" s="26" t="s">
        <v>43</v>
      </c>
      <c r="Q65" s="26" t="s">
        <v>43</v>
      </c>
      <c r="R65" s="26" t="s">
        <v>43</v>
      </c>
      <c r="S65" s="26" t="s">
        <v>43</v>
      </c>
      <c r="T65" s="26" t="s">
        <v>97</v>
      </c>
      <c r="U65" s="26" t="s">
        <v>97</v>
      </c>
      <c r="V65" s="26" t="s">
        <v>43</v>
      </c>
      <c r="W65" s="26" t="s">
        <v>97</v>
      </c>
      <c r="X65" s="26" t="s">
        <v>97</v>
      </c>
      <c r="Y65" s="26" t="s">
        <v>97</v>
      </c>
      <c r="Z65" s="26" t="s">
        <v>43</v>
      </c>
      <c r="AA65" s="26" t="s">
        <v>97</v>
      </c>
      <c r="AB65" s="24"/>
    </row>
    <row r="66" spans="1:28" s="17" customFormat="1" ht="12.75" x14ac:dyDescent="0.2">
      <c r="A66" s="24"/>
      <c r="AB66" s="24"/>
    </row>
    <row r="67" spans="1:28" s="17" customFormat="1" ht="12.75" x14ac:dyDescent="0.2">
      <c r="A67" s="24"/>
      <c r="D67" s="39"/>
      <c r="AB67" s="24"/>
    </row>
    <row r="68" spans="1:28" s="17" customFormat="1" ht="66" customHeight="1" x14ac:dyDescent="0.2">
      <c r="A68" s="24"/>
      <c r="C68" s="86" t="s">
        <v>636</v>
      </c>
      <c r="D68" s="86"/>
      <c r="E68" s="86"/>
      <c r="F68" s="86"/>
      <c r="G68" s="86"/>
      <c r="O68" s="40"/>
      <c r="AB68" s="24"/>
    </row>
    <row r="69" spans="1:28" s="17" customFormat="1" ht="12.75" x14ac:dyDescent="0.2">
      <c r="A69" s="24"/>
      <c r="B69" s="22"/>
      <c r="C69" s="22"/>
      <c r="D69" s="41"/>
      <c r="E69" s="22"/>
      <c r="F69" s="22"/>
      <c r="G69" s="22"/>
      <c r="H69" s="22"/>
      <c r="I69" s="22"/>
      <c r="J69" s="22"/>
      <c r="K69" s="22"/>
      <c r="L69" s="22"/>
      <c r="M69" s="22"/>
      <c r="N69" s="22"/>
      <c r="O69" s="22"/>
      <c r="P69" s="22"/>
      <c r="Q69" s="22"/>
      <c r="R69" s="22"/>
      <c r="S69" s="22"/>
      <c r="T69" s="22"/>
      <c r="U69" s="22"/>
      <c r="V69" s="22"/>
      <c r="W69" s="22"/>
      <c r="X69" s="22"/>
      <c r="Y69" s="22"/>
      <c r="Z69" s="22"/>
      <c r="AA69" s="22"/>
      <c r="AB69" s="22"/>
    </row>
    <row r="70" spans="1:28" s="17" customFormat="1" ht="12.75" x14ac:dyDescent="0.2"/>
  </sheetData>
  <sheetProtection algorithmName="SHA-512" hashValue="lFKnH3saKSjKDU+lTmz6Q7RoZk/3qbG9cOtPFIbHbQ997HWMT4rO+XCKwukB8NhyoM2gyoMGSvHe2Z4ktEGWNw==" saltValue="FLv9kinudBKBXig6Fd7STQ==" spinCount="100000" sheet="1" formatCells="0" formatColumns="0" formatRows="0" insertColumns="0" insertRows="0" insertHyperlinks="0" deleteColumns="0" deleteRows="0"/>
  <autoFilter ref="B10:AA65" xr:uid="{8DC00C08-5F77-4FC3-8CEF-9096C1BA8628}"/>
  <mergeCells count="22">
    <mergeCell ref="D62:D65"/>
    <mergeCell ref="D11:D12"/>
    <mergeCell ref="D13:D15"/>
    <mergeCell ref="D16:D19"/>
    <mergeCell ref="D20:D25"/>
    <mergeCell ref="D26:D27"/>
    <mergeCell ref="C68:G68"/>
    <mergeCell ref="E18:E19"/>
    <mergeCell ref="B5:E6"/>
    <mergeCell ref="D55:D56"/>
    <mergeCell ref="D57:D58"/>
    <mergeCell ref="E16:E17"/>
    <mergeCell ref="B44:B65"/>
    <mergeCell ref="D36:D37"/>
    <mergeCell ref="D38:D42"/>
    <mergeCell ref="D44:D46"/>
    <mergeCell ref="D47:D48"/>
    <mergeCell ref="D49:D54"/>
    <mergeCell ref="D59:D61"/>
    <mergeCell ref="B11:B43"/>
    <mergeCell ref="D28:D31"/>
    <mergeCell ref="D32:D34"/>
  </mergeCells>
  <phoneticPr fontId="5" type="noConversion"/>
  <pageMargins left="0.7" right="0.7" top="0.78740157499999996" bottom="0.78740157499999996" header="0.3" footer="0.3"/>
  <pageSetup orientation="portrait" r:id="rId1"/>
  <ignoredErrors>
    <ignoredError sqref="C11:C65"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89F4B-A6A0-40F8-899F-59B05548C7D1}">
  <dimension ref="A1:AQ74"/>
  <sheetViews>
    <sheetView zoomScale="85" zoomScaleNormal="85" workbookViewId="0"/>
  </sheetViews>
  <sheetFormatPr baseColWidth="10" defaultColWidth="11.5703125" defaultRowHeight="15.6" customHeight="1" x14ac:dyDescent="0.2"/>
  <cols>
    <col min="1" max="1" width="3.7109375" style="10" customWidth="1"/>
    <col min="2" max="2" width="11.5703125" style="10" customWidth="1"/>
    <col min="3" max="3" width="7.140625" style="10" customWidth="1"/>
    <col min="4" max="4" width="17.28515625" style="10" customWidth="1"/>
    <col min="5" max="5" width="24.140625" style="10" customWidth="1"/>
    <col min="6" max="12" width="29.42578125" style="10" customWidth="1"/>
    <col min="13" max="13" width="4.7109375" style="10" customWidth="1"/>
    <col min="14" max="14" width="3.7109375" style="10" customWidth="1"/>
    <col min="15" max="15" width="11.5703125" style="10"/>
    <col min="16" max="43" width="1" style="52" customWidth="1"/>
    <col min="44" max="16384" width="11.5703125" style="10"/>
  </cols>
  <sheetData>
    <row r="1" spans="1:43" s="2" customFormat="1" ht="15" x14ac:dyDescent="0.25">
      <c r="A1" s="8"/>
      <c r="B1" s="8"/>
      <c r="C1" s="8"/>
      <c r="D1" s="8"/>
      <c r="E1" s="8"/>
      <c r="F1" s="8"/>
      <c r="G1" s="8"/>
      <c r="H1" s="8"/>
      <c r="I1" s="8"/>
      <c r="J1" s="8"/>
      <c r="K1" s="8"/>
      <c r="L1" s="8"/>
      <c r="M1" s="8"/>
      <c r="N1" s="8"/>
    </row>
    <row r="2" spans="1:43" s="2" customFormat="1" ht="15" x14ac:dyDescent="0.25">
      <c r="A2" s="8"/>
      <c r="N2" s="8"/>
    </row>
    <row r="3" spans="1:43" s="2" customFormat="1" ht="18" x14ac:dyDescent="0.25">
      <c r="A3" s="8"/>
      <c r="B3" s="9" t="s">
        <v>9</v>
      </c>
      <c r="N3" s="8"/>
    </row>
    <row r="4" spans="1:43" s="2" customFormat="1" ht="15" x14ac:dyDescent="0.25">
      <c r="A4" s="8"/>
      <c r="B4" s="16"/>
      <c r="N4" s="8"/>
    </row>
    <row r="5" spans="1:43" s="17" customFormat="1" ht="12.75" x14ac:dyDescent="0.2">
      <c r="A5" s="22"/>
      <c r="B5" s="17" t="str">
        <f>Results!B5</f>
        <v>Note: (*) = information acquired through country expert interviews; 
(**) = percentage based on own calculation from absolute values</v>
      </c>
      <c r="N5" s="22"/>
    </row>
    <row r="6" spans="1:43" s="17" customFormat="1" ht="12.75" x14ac:dyDescent="0.2">
      <c r="A6" s="22"/>
      <c r="B6" s="17" t="s">
        <v>274</v>
      </c>
      <c r="N6" s="22"/>
    </row>
    <row r="7" spans="1:43" s="17" customFormat="1" ht="44.45" customHeight="1" x14ac:dyDescent="0.2">
      <c r="A7" s="22"/>
      <c r="N7" s="24"/>
    </row>
    <row r="8" spans="1:43" s="17" customFormat="1" ht="21.6" customHeight="1" x14ac:dyDescent="0.2">
      <c r="A8" s="22"/>
      <c r="B8" s="23"/>
      <c r="C8" s="23"/>
      <c r="D8" s="23"/>
      <c r="E8" s="23"/>
      <c r="F8" s="77" t="s">
        <v>620</v>
      </c>
      <c r="G8" s="75"/>
      <c r="H8" s="75"/>
      <c r="I8" s="75"/>
      <c r="J8" s="75"/>
      <c r="K8" s="75"/>
      <c r="L8" s="75"/>
      <c r="N8" s="24"/>
    </row>
    <row r="9" spans="1:43" s="17" customFormat="1" ht="21.75" customHeight="1" x14ac:dyDescent="0.2">
      <c r="A9" s="22"/>
      <c r="F9" s="76" t="s">
        <v>664</v>
      </c>
      <c r="N9" s="24"/>
    </row>
    <row r="10" spans="1:43" s="21" customFormat="1" ht="24.6" customHeight="1" x14ac:dyDescent="0.2">
      <c r="A10" s="24"/>
      <c r="B10" s="79" t="s">
        <v>10</v>
      </c>
      <c r="C10" s="80" t="s">
        <v>11</v>
      </c>
      <c r="D10" s="79" t="s">
        <v>12</v>
      </c>
      <c r="E10" s="79" t="s">
        <v>13</v>
      </c>
      <c r="F10" s="81" t="s">
        <v>33</v>
      </c>
      <c r="G10" s="81" t="s">
        <v>21</v>
      </c>
      <c r="H10" s="81"/>
      <c r="I10" s="81"/>
      <c r="J10" s="81"/>
      <c r="K10" s="81"/>
      <c r="L10" s="81"/>
      <c r="M10" s="55" t="s">
        <v>619</v>
      </c>
      <c r="N10" s="24"/>
      <c r="O10" s="55"/>
      <c r="P10" s="55"/>
      <c r="Q10" s="55"/>
      <c r="R10" s="55"/>
      <c r="S10" s="55"/>
      <c r="T10" s="55"/>
      <c r="U10" s="55"/>
      <c r="V10" s="55"/>
      <c r="W10" s="55"/>
    </row>
    <row r="11" spans="1:43" s="17" customFormat="1" ht="24.6" customHeight="1" x14ac:dyDescent="0.2">
      <c r="A11" s="24"/>
      <c r="B11" s="97" t="s">
        <v>36</v>
      </c>
      <c r="C11" s="54" t="s">
        <v>37</v>
      </c>
      <c r="D11" s="93" t="s">
        <v>38</v>
      </c>
      <c r="E11" s="73" t="s">
        <v>39</v>
      </c>
      <c r="F11" s="73" t="str">
        <f t="shared" ref="F11:F42" si="0">IF(F$10=$T$11,$T12,IF(F$10=$U$11,$U12,IF(F$10=$V$11,$V12,IF(F$10=$W$11,$W12,IF(F$10=$X$11,$X12,IF(F$10=$Y$11,$Y12,IF(F$10=$Z$11,$Z12,IF(F$10=$AA$11,$AA12,IF(F$10=$AB$11,$AB12,IF(F$10=$AC$11,$AC12,IF(F$10=$AD$11,$AD12,IF(F$10=$AE$11,$AE12,IF(F$10=$AF$11,$AF12,IF(F$10=$AG$11,$AG12,IF(F$10=$AH$11,$AH12,IF(F$10=$AI$11,$AI12,IF(F$10=$AJ$11,$AJ12,IF(F$10=$AK$11,$AK12,IF(F$10=$AL$11,$AL12,IF(F$10=$AM$11,$AM12,IF(F$10=$AN$11,$AN12,IF(F$10=$AO$11,$AO12,""))))))))))))))))))))))</f>
        <v>Yes, 2050</v>
      </c>
      <c r="G11" s="73" t="str">
        <f t="shared" ref="G11:G42" si="1">IF(G$10=$T$11,$T12,IF(G$10=$U$11,$U12,IF(G$10=$V$11,$V12,IF(G$10=$W$11,$W12,IF(G$10=$X$11,$X12,IF(G$10=$Y$11,$Y12,IF(G$10=$Z$11,$Z12,IF(G$10=$AA$11,$AA12,IF(G$10=$AB$11,$AB12,IF(G$10=$AC$11,$AC12,IF(G$10=$AD$11,$AD12,IF(G$10=$AE$11,$AE12,IF(G$10=$AF$11,$AF12,IF(G$10=$AG$11,$AG12,IF(G$10=$AH$11,$AH12,IF(G$10=$AI$11,$AI12,IF(G$10=$AJ$11,$AJ12,IF(G$10=$AK$11,$AK12,IF(G$10=$AL$11,$AL12,IF(G$10=$AM$11,$AM12,IF(G$10=$AN$11,$AN12,IF(G$10=$AO$11,$AO12,""))))))))))))))))))))))</f>
        <v>Yes, 2035</v>
      </c>
      <c r="H11" s="73" t="str">
        <f t="shared" ref="H11:H42" si="2">IF(H$10=$T$11,$T12,IF(H$10=$U$11,$U12,IF(H$10=$V$11,$V12,IF(H$10=$W$11,$W12,IF(H$10=$X$11,$X12,IF(H$10=$Y$11,$Y12,IF(H$10=$Z$11,$Z12,IF(H$10=$AA$11,$AA12,IF(H$10=$AB$11,$AB12,IF(H$10=$AC$11,$AC12,IF(H$10=$AD$11,$AD12,IF(H$10=$AE$11,$AE12,IF(H$10=$AF$11,$AF12,IF(H$10=$AG$11,$AG12,IF(H$10=$AH$11,$AH12,IF(H$10=$AI$11,$AI12,IF(H$10=$AJ$11,$AJ12,IF(H$10=$AK$11,$AK12,IF(H$10=$AL$11,$AL12,IF(H$10=$AM$11,$AM12,IF(H$10=$AN$11,$AN12,IF(H$10=$AO$11,$AO12,""))))))))))))))))))))))</f>
        <v/>
      </c>
      <c r="I11" s="73" t="str">
        <f t="shared" ref="I11:I42" si="3">IF(I$10=$T$11,$T12,IF(I$10=$U$11,$U12,IF(I$10=$V$11,$V12,IF(I$10=$W$11,$W12,IF(I$10=$X$11,$X12,IF(I$10=$Y$11,$Y12,IF(I$10=$Z$11,$Z12,IF(I$10=$AA$11,$AA12,IF(I$10=$AB$11,$AB12,IF(I$10=$AC$11,$AC12,IF(I$10=$AD$11,$AD12,IF(I$10=$AE$11,$AE12,IF(I$10=$AF$11,$AF12,IF(I$10=$AG$11,$AG12,IF(I$10=$AH$11,$AH12,IF(I$10=$AI$11,$AI12,IF(I$10=$AJ$11,$AJ12,IF(I$10=$AK$11,$AK12,IF(I$10=$AL$11,$AL12,IF(I$10=$AM$11,$AM12,IF(I$10=$AN$11,$AN12,IF(I$10=$AO$11,$AO12,""))))))))))))))))))))))</f>
        <v/>
      </c>
      <c r="J11" s="73" t="str">
        <f t="shared" ref="J11:J42" si="4">IF(J$10=$T$11,$T12,IF(J$10=$U$11,$U12,IF(J$10=$V$11,$V12,IF(J$10=$W$11,$W12,IF(J$10=$X$11,$X12,IF(J$10=$Y$11,$Y12,IF(J$10=$Z$11,$Z12,IF(J$10=$AA$11,$AA12,IF(J$10=$AB$11,$AB12,IF(J$10=$AC$11,$AC12,IF(J$10=$AD$11,$AD12,IF(J$10=$AE$11,$AE12,IF(J$10=$AF$11,$AF12,IF(J$10=$AG$11,$AG12,IF(J$10=$AH$11,$AH12,IF(J$10=$AI$11,$AI12,IF(J$10=$AJ$11,$AJ12,IF(J$10=$AK$11,$AK12,IF(J$10=$AL$11,$AL12,IF(J$10=$AM$11,$AM12,IF(J$10=$AN$11,$AN12,IF(J$10=$AO$11,$AO12,""))))))))))))))))))))))</f>
        <v/>
      </c>
      <c r="K11" s="73" t="str">
        <f t="shared" ref="K11:K42" si="5">IF(K$10=$T$11,$T12,IF(K$10=$U$11,$U12,IF(K$10=$V$11,$V12,IF(K$10=$W$11,$W12,IF(K$10=$X$11,$X12,IF(K$10=$Y$11,$Y12,IF(K$10=$Z$11,$Z12,IF(K$10=$AA$11,$AA12,IF(K$10=$AB$11,$AB12,IF(K$10=$AC$11,$AC12,IF(K$10=$AD$11,$AD12,IF(K$10=$AE$11,$AE12,IF(K$10=$AF$11,$AF12,IF(K$10=$AG$11,$AG12,IF(K$10=$AH$11,$AH12,IF(K$10=$AI$11,$AI12,IF(K$10=$AJ$11,$AJ12,IF(K$10=$AK$11,$AK12,IF(K$10=$AL$11,$AL12,IF(K$10=$AM$11,$AM12,IF(K$10=$AN$11,$AN12,IF(K$10=$AO$11,$AO12,""))))))))))))))))))))))</f>
        <v/>
      </c>
      <c r="L11" s="26" t="str">
        <f t="shared" ref="L11:L42" si="6">IF(L$10=$T$11,$T12,IF(L$10=$U$11,$U12,IF(L$10=$V$11,$V12,IF(L$10=$W$11,$W12,IF(L$10=$X$11,$X12,IF(L$10=$Y$11,$Y12,IF(L$10=$Z$11,$Z12,IF(L$10=$AA$11,$AA12,IF(L$10=$AB$11,$AB12,IF(L$10=$AC$11,$AC12,IF(L$10=$AD$11,$AD12,IF(L$10=$AE$11,$AE12,IF(L$10=$AF$11,$AF12,IF(L$10=$AG$11,$AG12,IF(L$10=$AH$11,$AH12,IF(L$10=$AI$11,$AI12,IF(L$10=$AJ$11,$AJ12,IF(L$10=$AK$11,$AK12,IF(L$10=$AL$11,$AL12,IF(L$10=$AM$11,$AM12,IF(L$10=$AN$11,$AN12,IF(L$10=$AO$11,$AO12,""))))))))))))))))))))))</f>
        <v/>
      </c>
      <c r="M11" s="17" t="s">
        <v>619</v>
      </c>
      <c r="N11" s="24"/>
      <c r="P11" s="44" t="str">
        <f>Results!B10</f>
        <v>Theme</v>
      </c>
      <c r="Q11" s="44" t="str">
        <f>Results!C10</f>
        <v>#</v>
      </c>
      <c r="R11" s="44" t="str">
        <f>Results!D10</f>
        <v>Category</v>
      </c>
      <c r="S11" s="44" t="str">
        <f>Results!E10</f>
        <v>Criteria</v>
      </c>
      <c r="T11" s="45" t="str">
        <f>Results!F10</f>
        <v>Austria</v>
      </c>
      <c r="U11" s="45" t="str">
        <f>Results!G10</f>
        <v>Belgium</v>
      </c>
      <c r="V11" s="45" t="str">
        <f>Results!H10</f>
        <v>Croatia</v>
      </c>
      <c r="W11" s="45" t="str">
        <f>Results!I10</f>
        <v>Czechia</v>
      </c>
      <c r="X11" s="45" t="str">
        <f>Results!J10</f>
        <v>Denmark</v>
      </c>
      <c r="Y11" s="45" t="str">
        <f>Results!K10</f>
        <v>Estonia</v>
      </c>
      <c r="Z11" s="45" t="str">
        <f>Results!L10</f>
        <v>Finland</v>
      </c>
      <c r="AA11" s="45" t="str">
        <f>Results!M10</f>
        <v>France</v>
      </c>
      <c r="AB11" s="45" t="str">
        <f>Results!N10</f>
        <v>Germany</v>
      </c>
      <c r="AC11" s="45" t="str">
        <f>Results!O10</f>
        <v>Greece</v>
      </c>
      <c r="AD11" s="45" t="str">
        <f>Results!P10</f>
        <v>Hungary</v>
      </c>
      <c r="AE11" s="45" t="str">
        <f>Results!Q10</f>
        <v>Italy</v>
      </c>
      <c r="AF11" s="45" t="str">
        <f>Results!R10</f>
        <v>Latvia</v>
      </c>
      <c r="AG11" s="45" t="str">
        <f>Results!S10</f>
        <v>Lithuania</v>
      </c>
      <c r="AH11" s="45" t="str">
        <f>Results!T10</f>
        <v>Luxembourg</v>
      </c>
      <c r="AI11" s="45" t="str">
        <f>Results!U10</f>
        <v>Malta</v>
      </c>
      <c r="AJ11" s="45" t="str">
        <f>Results!V10</f>
        <v>Netherlands</v>
      </c>
      <c r="AK11" s="45" t="str">
        <f>Results!W10</f>
        <v>Portugal</v>
      </c>
      <c r="AL11" s="45" t="str">
        <f>Results!X10</f>
        <v>Slovakia</v>
      </c>
      <c r="AM11" s="45" t="str">
        <f>Results!Y10</f>
        <v>Slovenia</v>
      </c>
      <c r="AN11" s="45" t="str">
        <f>Results!Z10</f>
        <v>Spain</v>
      </c>
      <c r="AO11" s="45" t="str">
        <f>Results!AA10</f>
        <v>Sweden</v>
      </c>
      <c r="AP11" s="46"/>
      <c r="AQ11" s="47" t="s">
        <v>15</v>
      </c>
    </row>
    <row r="12" spans="1:43" s="17" customFormat="1" ht="24.6" customHeight="1" x14ac:dyDescent="0.2">
      <c r="A12" s="24"/>
      <c r="B12" s="97"/>
      <c r="C12" s="25" t="s">
        <v>41</v>
      </c>
      <c r="D12" s="88"/>
      <c r="E12" s="26" t="s">
        <v>42</v>
      </c>
      <c r="F12" s="26" t="str">
        <f t="shared" si="0"/>
        <v>(Yes), in draft climate law</v>
      </c>
      <c r="G12" s="26" t="str">
        <f t="shared" si="1"/>
        <v>(Yes), law being revised</v>
      </c>
      <c r="H12" s="26" t="str">
        <f t="shared" si="2"/>
        <v/>
      </c>
      <c r="I12" s="26" t="str">
        <f t="shared" si="3"/>
        <v/>
      </c>
      <c r="J12" s="26" t="str">
        <f t="shared" si="4"/>
        <v/>
      </c>
      <c r="K12" s="26" t="str">
        <f t="shared" si="5"/>
        <v/>
      </c>
      <c r="L12" s="26" t="str">
        <f t="shared" si="6"/>
        <v/>
      </c>
      <c r="M12" s="17" t="s">
        <v>619</v>
      </c>
      <c r="N12" s="24"/>
      <c r="P12" s="100" t="str">
        <f>Results!$B$11</f>
        <v>Long-term vision in the LTSs</v>
      </c>
      <c r="Q12" s="48" t="str">
        <f>Results!C11</f>
        <v>1-1</v>
      </c>
      <c r="R12" s="99" t="str">
        <f>Results!D11</f>
        <v>Long-term climate target</v>
      </c>
      <c r="S12" s="44" t="str">
        <f>Results!E11</f>
        <v>Climate neutrality target</v>
      </c>
      <c r="T12" s="45" t="str">
        <f>Results!F11</f>
        <v xml:space="preserve">Yes, 2040 </v>
      </c>
      <c r="U12" s="45" t="str">
        <f>Results!G11</f>
        <v xml:space="preserve">No - not at a national level
Yes, 2050 - Wallonia, Brussels-Capital 
Flanders aims to move towards climate neutrality. </v>
      </c>
      <c r="V12" s="45" t="str">
        <f>Results!H11</f>
        <v>No</v>
      </c>
      <c r="W12" s="45" t="str">
        <f>Results!I11</f>
        <v>No</v>
      </c>
      <c r="X12" s="45" t="str">
        <f>Results!J11</f>
        <v>Yes, 2050</v>
      </c>
      <c r="Y12" s="45" t="str">
        <f>Results!K11</f>
        <v>Yes, 2050 (EE2035)</v>
      </c>
      <c r="Z12" s="45" t="str">
        <f>Results!L11</f>
        <v>Yes, 2035</v>
      </c>
      <c r="AA12" s="45" t="str">
        <f>Results!M11</f>
        <v>Yes, 2050</v>
      </c>
      <c r="AB12" s="45" t="str">
        <f>Results!N11</f>
        <v>Yes, 2045 (new)</v>
      </c>
      <c r="AC12" s="45" t="str">
        <f>Results!O11</f>
        <v>Yes, 2050</v>
      </c>
      <c r="AD12" s="45">
        <f>Results!P11</f>
        <v>0</v>
      </c>
      <c r="AE12" s="45" t="str">
        <f>Results!Q11</f>
        <v>Yes, 2050</v>
      </c>
      <c r="AF12" s="45" t="str">
        <f>Results!R11</f>
        <v>Yes, 2050</v>
      </c>
      <c r="AG12" s="45" t="str">
        <f>Results!S11</f>
        <v>Yes, 2050</v>
      </c>
      <c r="AH12" s="45" t="str">
        <f>Results!T11</f>
        <v>Yes, 2050</v>
      </c>
      <c r="AI12" s="45" t="str">
        <f>Results!U11</f>
        <v>Yes, 2050</v>
      </c>
      <c r="AJ12" s="45" t="str">
        <f>Results!V11</f>
        <v>Yes, (almost) 2050</v>
      </c>
      <c r="AK12" s="45" t="str">
        <f>Results!W11</f>
        <v>Yes, 2050</v>
      </c>
      <c r="AL12" s="45" t="str">
        <f>Results!X11</f>
        <v>Yes, 2050</v>
      </c>
      <c r="AM12" s="45" t="str">
        <f>Results!Y11</f>
        <v>Yes, 2050</v>
      </c>
      <c r="AN12" s="45" t="str">
        <f>Results!Z11</f>
        <v>Yes, 2050</v>
      </c>
      <c r="AO12" s="45" t="str">
        <f>Results!AA11</f>
        <v>Yes, 2045</v>
      </c>
      <c r="AP12" s="46"/>
      <c r="AQ12" s="47" t="s">
        <v>16</v>
      </c>
    </row>
    <row r="13" spans="1:43" s="21" customFormat="1" ht="24.6" customHeight="1" x14ac:dyDescent="0.2">
      <c r="A13" s="24"/>
      <c r="B13" s="97"/>
      <c r="C13" s="25" t="s">
        <v>44</v>
      </c>
      <c r="D13" s="87" t="s">
        <v>45</v>
      </c>
      <c r="E13" s="26" t="s">
        <v>46</v>
      </c>
      <c r="F13" s="26" t="str">
        <f t="shared" si="0"/>
        <v>80-90% (2050 vs. 1990) incl. WEM not in line with target</v>
      </c>
      <c r="G13" s="26" t="str">
        <f t="shared" si="1"/>
        <v>63%-90% (2050 vs. 1990) from scenarios</v>
      </c>
      <c r="H13" s="26" t="str">
        <f t="shared" si="2"/>
        <v/>
      </c>
      <c r="I13" s="26" t="str">
        <f t="shared" si="3"/>
        <v/>
      </c>
      <c r="J13" s="26" t="str">
        <f t="shared" si="4"/>
        <v/>
      </c>
      <c r="K13" s="26" t="str">
        <f t="shared" si="5"/>
        <v/>
      </c>
      <c r="L13" s="26" t="str">
        <f t="shared" si="6"/>
        <v/>
      </c>
      <c r="M13" s="17" t="s">
        <v>619</v>
      </c>
      <c r="N13" s="24"/>
      <c r="P13" s="100"/>
      <c r="Q13" s="44" t="str">
        <f>Results!C12</f>
        <v>1-2</v>
      </c>
      <c r="R13" s="99"/>
      <c r="S13" s="44" t="str">
        <f>Results!E12</f>
        <v>Target enshrined in law</v>
      </c>
      <c r="T13" s="45" t="str">
        <f>Results!F12</f>
        <v xml:space="preserve">(Yes), law being revised </v>
      </c>
      <c r="U13" s="45" t="str">
        <f>Results!G12</f>
        <v>No climate law</v>
      </c>
      <c r="V13" s="45" t="str">
        <f>Results!H12</f>
        <v>No target</v>
      </c>
      <c r="W13" s="45" t="str">
        <f>Results!I12</f>
        <v>No</v>
      </c>
      <c r="X13" s="45" t="str">
        <f>Results!J12</f>
        <v>Yes</v>
      </c>
      <c r="Y13" s="45" t="str">
        <f>Results!K12</f>
        <v>No climate law</v>
      </c>
      <c r="Z13" s="45" t="str">
        <f>Results!L12</f>
        <v>(Yes), law being revised</v>
      </c>
      <c r="AA13" s="45" t="str">
        <f>Results!M12</f>
        <v>Yes</v>
      </c>
      <c r="AB13" s="45" t="str">
        <f>Results!N12</f>
        <v>Yes</v>
      </c>
      <c r="AC13" s="45" t="str">
        <f>Results!O12</f>
        <v>Yes</v>
      </c>
      <c r="AD13" s="45">
        <f>Results!P12</f>
        <v>0</v>
      </c>
      <c r="AE13" s="45" t="str">
        <f>Results!Q12</f>
        <v>No climate law</v>
      </c>
      <c r="AF13" s="45" t="str">
        <f>Results!R12</f>
        <v>(Yes), law drafted</v>
      </c>
      <c r="AG13" s="45" t="str">
        <f>Results!S12</f>
        <v>No climate law</v>
      </c>
      <c r="AH13" s="45" t="str">
        <f>Results!T12</f>
        <v>Yes</v>
      </c>
      <c r="AI13" s="45" t="str">
        <f>Results!U12</f>
        <v>No</v>
      </c>
      <c r="AJ13" s="45" t="str">
        <f>Results!V12</f>
        <v>(Yes), GHG target in law</v>
      </c>
      <c r="AK13" s="45" t="str">
        <f>Results!W12</f>
        <v>Yes</v>
      </c>
      <c r="AL13" s="45" t="str">
        <f>Results!X12</f>
        <v>No climate law</v>
      </c>
      <c r="AM13" s="45" t="str">
        <f>Results!Y12</f>
        <v>(Yes), in draft climate law</v>
      </c>
      <c r="AN13" s="45" t="str">
        <f>Results!Z12</f>
        <v>Yes</v>
      </c>
      <c r="AO13" s="45" t="str">
        <f>Results!AA12</f>
        <v>(Yes), adopted by parliament</v>
      </c>
      <c r="AP13" s="46"/>
      <c r="AQ13" s="47" t="s">
        <v>17</v>
      </c>
    </row>
    <row r="14" spans="1:43" s="21" customFormat="1" ht="24.6" customHeight="1" x14ac:dyDescent="0.2">
      <c r="A14" s="24"/>
      <c r="B14" s="97"/>
      <c r="C14" s="28" t="s">
        <v>47</v>
      </c>
      <c r="D14" s="93"/>
      <c r="E14" s="26" t="s">
        <v>48</v>
      </c>
      <c r="F14" s="26" t="str">
        <f t="shared" si="0"/>
        <v>Not covered in LTS</v>
      </c>
      <c r="G14" s="26" t="str">
        <f t="shared" si="1"/>
        <v>Not covered in LTS</v>
      </c>
      <c r="H14" s="26" t="str">
        <f t="shared" si="2"/>
        <v/>
      </c>
      <c r="I14" s="26" t="str">
        <f t="shared" si="3"/>
        <v/>
      </c>
      <c r="J14" s="26" t="str">
        <f t="shared" si="4"/>
        <v/>
      </c>
      <c r="K14" s="26" t="str">
        <f t="shared" si="5"/>
        <v/>
      </c>
      <c r="L14" s="26" t="str">
        <f t="shared" si="6"/>
        <v/>
      </c>
      <c r="M14" s="17" t="s">
        <v>619</v>
      </c>
      <c r="N14" s="24"/>
      <c r="P14" s="100"/>
      <c r="Q14" s="44" t="str">
        <f>Results!C13</f>
        <v>1-3</v>
      </c>
      <c r="R14" s="99" t="str">
        <f>Results!D13</f>
        <v xml:space="preserve">Long-term GHG emission reductions </v>
      </c>
      <c r="S14" s="44" t="str">
        <f>Results!E13</f>
        <v>GHG emission reduction</v>
      </c>
      <c r="T14" s="45" t="str">
        <f>Results!F13</f>
        <v>72%-84% (2050 vs. 1990) from scenarios; Not in line with new target</v>
      </c>
      <c r="U14" s="45" t="str">
        <f>Results!G13</f>
        <v xml:space="preserve">85%-87% (2050 vs.2005) for non-ETS emissions; 
Wallonia: 80-95% (2050 vs. 2005);  
Flanders: 85% (2050 vs. 2005);  
Regional targets: government commitment </v>
      </c>
      <c r="V14" s="45" t="str">
        <f>Results!H13</f>
        <v xml:space="preserve">56.8%-73.1% (2050 vs. 1990) from scenarios </v>
      </c>
      <c r="W14" s="45" t="str">
        <f>Results!I13</f>
        <v>80% (2050 vs. 1990) from scenario</v>
      </c>
      <c r="X14" s="45" t="str">
        <f>Results!J13</f>
        <v>Only WEM scenario not reaching the target</v>
      </c>
      <c r="Y14" s="45" t="str">
        <f>Results!K13</f>
        <v>80% (2050 vs. 1990) government commitment</v>
      </c>
      <c r="Z14" s="45" t="str">
        <f>Results!L13</f>
        <v>63%-90% (2050 vs. 1990) from scenarios</v>
      </c>
      <c r="AA14" s="45" t="str">
        <f>Results!M13</f>
        <v>~86% (2050 vs. 1990) from scenario</v>
      </c>
      <c r="AB14" s="45" t="str">
        <f>Results!N13</f>
        <v>85%-90% (2050 vs. 1990) government commitment, not in line with new target</v>
      </c>
      <c r="AC14" s="45" t="str">
        <f>Results!O13</f>
        <v>85%-95% (2050 vs. 1990) from scenario</v>
      </c>
      <c r="AD14" s="45" t="str">
        <f>Results!P13</f>
        <v>95% (2050 vs. 1990) from scenario</v>
      </c>
      <c r="AE14" s="45" t="str">
        <f>Results!Q13</f>
        <v>87% (2050 vs. 1990)</v>
      </c>
      <c r="AF14" s="45" t="str">
        <f>Results!R13</f>
        <v>Only scenario with existing measures (WEM)</v>
      </c>
      <c r="AG14" s="45" t="str">
        <f>Results!S13</f>
        <v>≥80%</v>
      </c>
      <c r="AH14" s="45" t="str">
        <f>Results!T13</f>
        <v>Not covered in LTS</v>
      </c>
      <c r="AI14" s="45" t="str">
        <f>Results!U13</f>
        <v>80% (2050 vs. 1990)</v>
      </c>
      <c r="AJ14" s="45" t="str">
        <f>Results!V13</f>
        <v>95% (2050 vs. 1990)</v>
      </c>
      <c r="AK14" s="45" t="str">
        <f>Results!W13</f>
        <v>78-85% (2050 vs. 1990) from scenarios</v>
      </c>
      <c r="AL14" s="45" t="str">
        <f>Results!X13</f>
        <v>90% (2050 vs. 1990); and 80% (2050 vs. 1990) not in line with the target</v>
      </c>
      <c r="AM14" s="45" t="str">
        <f>Results!Y13</f>
        <v>80-90% (2050 vs. 1990) incl. WEM not in line with target</v>
      </c>
      <c r="AN14" s="45" t="str">
        <f>Results!Z13</f>
        <v>90% (2050 vs. 1990)</v>
      </c>
      <c r="AO14" s="45" t="str">
        <f>Results!AA13</f>
        <v>85% (2045 vs. 1990)</v>
      </c>
      <c r="AP14" s="46"/>
      <c r="AQ14" s="47" t="s">
        <v>18</v>
      </c>
    </row>
    <row r="15" spans="1:43" s="21" customFormat="1" ht="24.6" customHeight="1" x14ac:dyDescent="0.2">
      <c r="A15" s="24"/>
      <c r="B15" s="97"/>
      <c r="C15" s="25" t="s">
        <v>49</v>
      </c>
      <c r="D15" s="88"/>
      <c r="E15" s="26" t="s">
        <v>50</v>
      </c>
      <c r="F15" s="26" t="str">
        <f t="shared" si="0"/>
        <v>No interim targets; 55-66% (2040 vs. 2005) from scenarios; Linear development</v>
      </c>
      <c r="G15" s="26" t="str">
        <f t="shared" si="1"/>
        <v>No interim targets; Scenario outcomes in graph; Linear development to early action</v>
      </c>
      <c r="H15" s="26" t="str">
        <f t="shared" si="2"/>
        <v/>
      </c>
      <c r="I15" s="26" t="str">
        <f t="shared" si="3"/>
        <v/>
      </c>
      <c r="J15" s="26" t="str">
        <f t="shared" si="4"/>
        <v/>
      </c>
      <c r="K15" s="26" t="str">
        <f t="shared" si="5"/>
        <v/>
      </c>
      <c r="L15" s="26" t="str">
        <f t="shared" si="6"/>
        <v/>
      </c>
      <c r="M15" s="17" t="s">
        <v>619</v>
      </c>
      <c r="N15" s="24"/>
      <c r="P15" s="100"/>
      <c r="Q15" s="44" t="str">
        <f>Results!C14</f>
        <v>1-4</v>
      </c>
      <c r="R15" s="99"/>
      <c r="S15" s="44" t="str">
        <f>Results!E14</f>
        <v>Remaining GHG emissions</v>
      </c>
      <c r="T15" s="45" t="str">
        <f>Results!F14</f>
        <v>Not covered in LTS</v>
      </c>
      <c r="U15" s="45" t="str">
        <f>Results!G14</f>
        <v>Not covered in LTS</v>
      </c>
      <c r="V15" s="45" t="str">
        <f>Results!H14</f>
        <v>Not covered in LTS</v>
      </c>
      <c r="W15" s="45" t="str">
        <f>Results!I14</f>
        <v>70/39 MtCO2 from scenarios</v>
      </c>
      <c r="X15" s="45" t="str">
        <f>Results!J14</f>
        <v>Not covered in LTS for target conform scenario</v>
      </c>
      <c r="Y15" s="45" t="str">
        <f>Results!K14</f>
        <v>8/0 MtCO2 (2030/2050)</v>
      </c>
      <c r="Z15" s="45" t="str">
        <f>Results!L14</f>
        <v>Not covered in LTS</v>
      </c>
      <c r="AA15" s="45" t="str">
        <f>Results!M14</f>
        <v>Not covered in LTS</v>
      </c>
      <c r="AB15" s="45" t="str">
        <f>Results!N14</f>
        <v>Not covered in LTS</v>
      </c>
      <c r="AC15" s="45" t="str">
        <f>Results!O14</f>
        <v>5-17.2 MtCO2 (range from four scenarios)</v>
      </c>
      <c r="AD15" s="45" t="str">
        <f>Results!P14</f>
        <v>0 MtCO2 (net emissions)</v>
      </c>
      <c r="AE15" s="45" t="str">
        <f>Results!Q14</f>
        <v>65-85 Mton CO2 eq (2050)</v>
      </c>
      <c r="AF15" s="45" t="str">
        <f>Results!R14</f>
        <v>3.7/0</v>
      </c>
      <c r="AG15" s="45" t="str">
        <f>Results!S14</f>
        <v>6.5</v>
      </c>
      <c r="AH15" s="45" t="str">
        <f>Results!T14</f>
        <v>10.74 (2019)</v>
      </c>
      <c r="AI15" s="45" t="str">
        <f>Results!U14</f>
        <v>0.8/0.45</v>
      </c>
      <c r="AJ15" s="45" t="str">
        <f>Results!V14</f>
        <v>Not covered in LTS</v>
      </c>
      <c r="AK15" s="45" t="str">
        <f>Results!W14</f>
        <v>11.5-13.8 Mt CO2eq (2050) from scenarios</v>
      </c>
      <c r="AL15" s="45" t="str">
        <f>Results!X14</f>
        <v>14/7</v>
      </c>
      <c r="AM15" s="45" t="str">
        <f>Results!Y14</f>
        <v>Not covered in LTS</v>
      </c>
      <c r="AN15" s="45" t="str">
        <f>Results!Z14</f>
        <v>29</v>
      </c>
      <c r="AO15" s="45" t="str">
        <f>Results!AA14</f>
        <v>Not covered in LTS</v>
      </c>
      <c r="AP15" s="49"/>
      <c r="AQ15" s="47" t="s">
        <v>19</v>
      </c>
    </row>
    <row r="16" spans="1:43" s="21" customFormat="1" ht="24.6" customHeight="1" x14ac:dyDescent="0.2">
      <c r="A16" s="24"/>
      <c r="B16" s="97"/>
      <c r="C16" s="25" t="s">
        <v>51</v>
      </c>
      <c r="D16" s="87" t="s">
        <v>52</v>
      </c>
      <c r="E16" s="26" t="s">
        <v>53</v>
      </c>
      <c r="F16" s="26" t="str">
        <f t="shared" si="0"/>
        <v>2.5 MtCO2</v>
      </c>
      <c r="G16" s="26" t="str">
        <f t="shared" si="1"/>
        <v>25-28 MtCO2e</v>
      </c>
      <c r="H16" s="26" t="str">
        <f t="shared" si="2"/>
        <v/>
      </c>
      <c r="I16" s="26" t="str">
        <f t="shared" si="3"/>
        <v/>
      </c>
      <c r="J16" s="26" t="str">
        <f t="shared" si="4"/>
        <v/>
      </c>
      <c r="K16" s="26" t="str">
        <f t="shared" si="5"/>
        <v/>
      </c>
      <c r="L16" s="26" t="str">
        <f t="shared" si="6"/>
        <v/>
      </c>
      <c r="M16" s="17" t="s">
        <v>619</v>
      </c>
      <c r="N16" s="24"/>
      <c r="P16" s="100"/>
      <c r="Q16" s="44" t="str">
        <f>Results!C15</f>
        <v>1-5</v>
      </c>
      <c r="R16" s="99"/>
      <c r="S16" s="44" t="str">
        <f>Results!E15</f>
        <v>GHG emission reduction pathway from 2035 onwards</v>
      </c>
      <c r="T16" s="45" t="str">
        <f>Results!F15</f>
        <v>No interim targets; Scenario outcomes in graph; Linear development</v>
      </c>
      <c r="U16" s="45" t="str">
        <f>Results!G15</f>
        <v>No interim targets; Scenario outcomes in graph; Linear development</v>
      </c>
      <c r="V16" s="45" t="str">
        <f>Results!H15</f>
        <v>No targets; 44,8%-50,9% (2040 vs. 1990) from scenarios; Late action to linear development</v>
      </c>
      <c r="W16" s="45" t="str">
        <f>Results!I15</f>
        <v>No interim targets; 64% (2040 vs. 1990) from scenario; Linear development</v>
      </c>
      <c r="X16" s="45" t="str">
        <f>Results!J15</f>
        <v>Not covered in LTS for target conform scenario</v>
      </c>
      <c r="Y16" s="45" t="str">
        <f>Results!K15</f>
        <v>Target only for net emissions: 80% (2035 vs. 1990)</v>
      </c>
      <c r="Z16" s="45" t="str">
        <f>Results!L15</f>
        <v>No interim targets; Scenario outcomes in graph; Linear development to early action</v>
      </c>
      <c r="AA16" s="45" t="str">
        <f>Results!M15</f>
        <v>No interim targets; Scenario outcomes in graph; Linear development</v>
      </c>
      <c r="AB16" s="45" t="str">
        <f>Results!N15</f>
        <v>70% (2040 vs. 1990) (target outdated)</v>
      </c>
      <c r="AC16" s="45" t="str">
        <f>Results!O15</f>
        <v>No interim targets; Scenario outcomes in graph; Linear development</v>
      </c>
      <c r="AD16" s="45" t="str">
        <f>Results!P15</f>
        <v>No interim targets; Scenario for net emissions: 64% (2040 vs. 1990); Late action to linear development</v>
      </c>
      <c r="AE16" s="45" t="str">
        <f>Results!Q15</f>
        <v>No interim targets; Scenario outcomes in graph; Linear development</v>
      </c>
      <c r="AF16" s="45" t="str">
        <f>Results!R15</f>
        <v>Yes, 85% (2040 vs. 1990) (with 15% removals); Only WEM scenario not meeting the interim target</v>
      </c>
      <c r="AG16" s="45" t="str">
        <f>Results!S15</f>
        <v>Yes, 85% (2040 vs. 1990) (with 15% removals) (only for net emissions)</v>
      </c>
      <c r="AH16" s="45" t="str">
        <f>Results!T15</f>
        <v>No interim targets; No scenario provided</v>
      </c>
      <c r="AI16" s="45" t="str">
        <f>Results!U15</f>
        <v>No interim targets; Milestone: 60% (2040 vs. 1990); Scenario outcome in graph equals target; Linear development</v>
      </c>
      <c r="AJ16" s="45" t="str">
        <f>Results!V15</f>
        <v>No interim targets; No scenario provided, LTS refers to available data in NECP</v>
      </c>
      <c r="AK16" s="45" t="str">
        <f>Results!W15</f>
        <v>No interim targets; 65%-75% (2040 vs. 2005) from scenarios; Linear development</v>
      </c>
      <c r="AL16" s="45" t="str">
        <f>Results!X15</f>
        <v>No interim targets; 60% (2040 vs. 1990) from scenario not meeting the 2050 target; Late action</v>
      </c>
      <c r="AM16" s="45" t="str">
        <f>Results!Y15</f>
        <v>No interim targets; 55-66% (2040 vs. 2005) from scenarios; Linear development</v>
      </c>
      <c r="AN16" s="45" t="str">
        <f>Results!Z15</f>
        <v>No interim targets; Scenario outcome in graph; Linear development</v>
      </c>
      <c r="AO16" s="45" t="str">
        <f>Results!AA15</f>
        <v>No interim targets; 75% (2040 vs. 1990) from scenarios; Linear development</v>
      </c>
      <c r="AP16" s="46"/>
      <c r="AQ16" s="47" t="s">
        <v>20</v>
      </c>
    </row>
    <row r="17" spans="1:43" s="31" customFormat="1" ht="24.6" customHeight="1" x14ac:dyDescent="0.2">
      <c r="A17" s="24"/>
      <c r="B17" s="97"/>
      <c r="C17" s="25" t="s">
        <v>54</v>
      </c>
      <c r="D17" s="93"/>
      <c r="E17" s="26"/>
      <c r="F17" s="26" t="str">
        <f t="shared" si="0"/>
        <v>0 MtCO2</v>
      </c>
      <c r="G17" s="26" t="str">
        <f t="shared" si="1"/>
        <v>0 MtCO2e</v>
      </c>
      <c r="H17" s="26" t="str">
        <f t="shared" si="2"/>
        <v/>
      </c>
      <c r="I17" s="26" t="str">
        <f t="shared" si="3"/>
        <v/>
      </c>
      <c r="J17" s="26" t="str">
        <f t="shared" si="4"/>
        <v/>
      </c>
      <c r="K17" s="26" t="str">
        <f t="shared" si="5"/>
        <v/>
      </c>
      <c r="L17" s="26" t="str">
        <f t="shared" si="6"/>
        <v/>
      </c>
      <c r="M17" s="17" t="s">
        <v>619</v>
      </c>
      <c r="N17" s="24"/>
      <c r="P17" s="100"/>
      <c r="Q17" s="44" t="str">
        <f>Results!C16</f>
        <v>1-6</v>
      </c>
      <c r="R17" s="99" t="str">
        <f>Results!D16</f>
        <v xml:space="preserve">Long-term natural and technical GHG removal </v>
      </c>
      <c r="S17" s="99" t="str">
        <f>Results!E16</f>
        <v>Scenario/s focusing on natural removal</v>
      </c>
      <c r="T17" s="45" t="str">
        <f>Results!F16</f>
        <v>Natural removal: 17.0 (2050)</v>
      </c>
      <c r="U17" s="45" t="str">
        <f>Results!G16</f>
        <v>Not covered in LTS</v>
      </c>
      <c r="V17" s="45" t="str">
        <f>Results!H16</f>
        <v>Not covered in LTS</v>
      </c>
      <c r="W17" s="45" t="str">
        <f>Results!I16</f>
        <v>Not covered in LTS</v>
      </c>
      <c r="X17" s="45" t="str">
        <f>Results!J16</f>
        <v>Not covered in LTS for target conform scenario</v>
      </c>
      <c r="Y17" s="45" t="str">
        <f>Results!K16</f>
        <v>Mentioned</v>
      </c>
      <c r="Z17" s="45" t="str">
        <f>Results!L16</f>
        <v>25-28 MtCO2e</v>
      </c>
      <c r="AA17" s="45" t="str">
        <f>Results!M16</f>
        <v>Not covered in LTS</v>
      </c>
      <c r="AB17" s="45" t="str">
        <f>Results!N16</f>
        <v>Not covered in LTS</v>
      </c>
      <c r="AC17" s="45" t="str">
        <f>Results!O16</f>
        <v>Not covered in LTS</v>
      </c>
      <c r="AD17" s="45" t="str">
        <f>Results!P16</f>
        <v>4.5 - 5 MtCO2e</v>
      </c>
      <c r="AE17" s="45" t="str">
        <f>Results!Q16</f>
        <v>45 MtCO2e</v>
      </c>
      <c r="AF17" s="45" t="str">
        <f>Results!R16</f>
        <v>4 MtCO2e</v>
      </c>
      <c r="AG17" s="45" t="str">
        <f>Results!S16</f>
        <v>8.6 MtCO2e (includes natural and technical sinks)</v>
      </c>
      <c r="AH17" s="45" t="str">
        <f>Results!T16</f>
        <v>Not covered in LTS</v>
      </c>
      <c r="AI17" s="45" t="str">
        <f>Results!U16</f>
        <v>Not covered in LTS</v>
      </c>
      <c r="AJ17" s="45" t="str">
        <f>Results!V16</f>
        <v>Not covered in LTS</v>
      </c>
      <c r="AK17" s="45" t="str">
        <f>Results!W16</f>
        <v>9-11.8-13.4 MtCO2e (2050)</v>
      </c>
      <c r="AL17" s="45" t="str">
        <f>Results!X16</f>
        <v>4.4-7 MtCO2e</v>
      </c>
      <c r="AM17" s="45" t="str">
        <f>Results!Y16</f>
        <v>2.5 MtCO2</v>
      </c>
      <c r="AN17" s="45" t="str">
        <f>Results!Z16</f>
        <v>37 MtCO2e</v>
      </c>
      <c r="AO17" s="45" t="str">
        <f>Results!AA16</f>
        <v>Not covered in LTS</v>
      </c>
      <c r="AP17" s="46"/>
      <c r="AQ17" s="47" t="s">
        <v>21</v>
      </c>
    </row>
    <row r="18" spans="1:43" s="21" customFormat="1" ht="24.6" customHeight="1" x14ac:dyDescent="0.2">
      <c r="A18" s="24"/>
      <c r="B18" s="97"/>
      <c r="C18" s="25" t="s">
        <v>55</v>
      </c>
      <c r="D18" s="93"/>
      <c r="E18" s="26" t="s">
        <v>56</v>
      </c>
      <c r="F18" s="26" t="str">
        <f t="shared" si="0"/>
        <v>Not covered in LTS</v>
      </c>
      <c r="G18" s="26" t="str">
        <f t="shared" si="1"/>
        <v>16.4 MtCO2e</v>
      </c>
      <c r="H18" s="26" t="str">
        <f t="shared" si="2"/>
        <v/>
      </c>
      <c r="I18" s="26" t="str">
        <f t="shared" si="3"/>
        <v/>
      </c>
      <c r="J18" s="26" t="str">
        <f t="shared" si="4"/>
        <v/>
      </c>
      <c r="K18" s="26" t="str">
        <f t="shared" si="5"/>
        <v/>
      </c>
      <c r="L18" s="26" t="str">
        <f t="shared" si="6"/>
        <v/>
      </c>
      <c r="M18" s="17" t="s">
        <v>619</v>
      </c>
      <c r="N18" s="24"/>
      <c r="P18" s="100"/>
      <c r="Q18" s="44" t="str">
        <f>Results!C17</f>
        <v>1-7</v>
      </c>
      <c r="R18" s="99"/>
      <c r="S18" s="99"/>
      <c r="T18" s="45" t="str">
        <f>Results!F17</f>
        <v>Technical removal: 0 (2050)</v>
      </c>
      <c r="U18" s="45" t="str">
        <f>Results!G17</f>
        <v>Not covered in LTS</v>
      </c>
      <c r="V18" s="45" t="str">
        <f>Results!H17</f>
        <v>Not covered in LTS</v>
      </c>
      <c r="W18" s="45" t="str">
        <f>Results!I17</f>
        <v>Not covered in LTS</v>
      </c>
      <c r="X18" s="45" t="str">
        <f>Results!J17</f>
        <v>Not covered in LTS for target conform scenario</v>
      </c>
      <c r="Y18" s="45" t="str">
        <f>Results!K17</f>
        <v>Not covered in LTS</v>
      </c>
      <c r="Z18" s="45" t="str">
        <f>Results!L17</f>
        <v>0 MtCO2e</v>
      </c>
      <c r="AA18" s="45" t="str">
        <f>Results!M17</f>
        <v>Not covered in LTS</v>
      </c>
      <c r="AB18" s="45" t="str">
        <f>Results!N17</f>
        <v>Not covered in LTS</v>
      </c>
      <c r="AC18" s="45" t="e">
        <f>Results!#REF!</f>
        <v>#REF!</v>
      </c>
      <c r="AD18" s="45" t="str">
        <f>Results!P17</f>
        <v>Not covered in LTS</v>
      </c>
      <c r="AE18" s="45" t="str">
        <f>Results!Q17</f>
        <v>0 MtCO2e</v>
      </c>
      <c r="AF18" s="45" t="str">
        <f>Results!R17</f>
        <v>0 MtCO2e</v>
      </c>
      <c r="AG18" s="45" t="str">
        <f>Results!S17</f>
        <v>8.6 MtCO2e (includes natural and technical sinks)</v>
      </c>
      <c r="AH18" s="45" t="str">
        <f>Results!T17</f>
        <v>Not covered in LTS</v>
      </c>
      <c r="AI18" s="45" t="str">
        <f>Results!U17</f>
        <v>Not covered in LTS</v>
      </c>
      <c r="AJ18" s="45" t="str">
        <f>Results!V17</f>
        <v>Not covered in LTS</v>
      </c>
      <c r="AK18" s="45" t="str">
        <f>Results!W17</f>
        <v>0 Mt CO2e (2050)</v>
      </c>
      <c r="AL18" s="45" t="str">
        <f>Results!X17</f>
        <v>0 MtCO2e</v>
      </c>
      <c r="AM18" s="45" t="str">
        <f>Results!Y17</f>
        <v>0 MtCO2</v>
      </c>
      <c r="AN18" s="45" t="str">
        <f>Results!Z17</f>
        <v>0 MtCO2e</v>
      </c>
      <c r="AO18" s="45" t="str">
        <f>Results!AA17</f>
        <v>Not covered in LTS</v>
      </c>
      <c r="AP18" s="46"/>
      <c r="AQ18" s="47" t="s">
        <v>22</v>
      </c>
    </row>
    <row r="19" spans="1:43" s="21" customFormat="1" ht="24.6" customHeight="1" x14ac:dyDescent="0.2">
      <c r="A19" s="24"/>
      <c r="B19" s="97"/>
      <c r="C19" s="25" t="s">
        <v>57</v>
      </c>
      <c r="D19" s="88"/>
      <c r="E19" s="26" t="s">
        <v>56</v>
      </c>
      <c r="F19" s="26" t="str">
        <f t="shared" si="0"/>
        <v>Not covered in LTS</v>
      </c>
      <c r="G19" s="26" t="str">
        <f t="shared" si="1"/>
        <v>14 MtCO2e</v>
      </c>
      <c r="H19" s="26" t="str">
        <f t="shared" si="2"/>
        <v/>
      </c>
      <c r="I19" s="26" t="str">
        <f t="shared" si="3"/>
        <v/>
      </c>
      <c r="J19" s="26" t="str">
        <f t="shared" si="4"/>
        <v/>
      </c>
      <c r="K19" s="26" t="str">
        <f t="shared" si="5"/>
        <v/>
      </c>
      <c r="L19" s="26" t="str">
        <f t="shared" si="6"/>
        <v/>
      </c>
      <c r="M19" s="17" t="s">
        <v>619</v>
      </c>
      <c r="N19" s="24"/>
      <c r="P19" s="100"/>
      <c r="Q19" s="44" t="str">
        <f>Results!C18</f>
        <v>1-8</v>
      </c>
      <c r="R19" s="99"/>
      <c r="S19" s="99" t="str">
        <f>Results!E18</f>
        <v>Scenario/s focusing on technical removal</v>
      </c>
      <c r="T19" s="45" t="str">
        <f>Results!F18</f>
        <v>Natural removal: 3.9 - 0 (2050)</v>
      </c>
      <c r="U19" s="45" t="str">
        <f>Results!G18</f>
        <v>Not covered in LTS</v>
      </c>
      <c r="V19" s="45" t="str">
        <f>Results!H18</f>
        <v>Not covered in LTS</v>
      </c>
      <c r="W19" s="45" t="str">
        <f>Results!I18</f>
        <v>Not covered in LTS</v>
      </c>
      <c r="X19" s="45" t="str">
        <f>Results!J18</f>
        <v>Not covered in LTS for target conform scenario</v>
      </c>
      <c r="Y19" s="45" t="str">
        <f>Results!K18</f>
        <v>Not covered in LTS</v>
      </c>
      <c r="Z19" s="45" t="str">
        <f>Results!L18</f>
        <v>16.4 MtCO2e</v>
      </c>
      <c r="AA19" s="45" t="str">
        <f>Results!M18</f>
        <v>67 MtCO2e</v>
      </c>
      <c r="AB19" s="45" t="str">
        <f>Results!N18</f>
        <v>Not covered in LTS</v>
      </c>
      <c r="AC19" s="45" t="str">
        <f>Results!O17</f>
        <v>0 - 4.8 (2.7 BECCS+ 2.1 DAC) MtCO2e</v>
      </c>
      <c r="AD19" s="45" t="str">
        <f>Results!P18</f>
        <v>Non-quantified BECCS uptake</v>
      </c>
      <c r="AE19" s="45" t="str">
        <f>Results!Q18</f>
        <v>Not covered in LTS</v>
      </c>
      <c r="AF19" s="45" t="str">
        <f>Results!R18</f>
        <v>Not covered in LTS</v>
      </c>
      <c r="AG19" s="45">
        <f>Results!S18</f>
        <v>0</v>
      </c>
      <c r="AH19" s="45" t="str">
        <f>Results!T18</f>
        <v>Not covered in LTS</v>
      </c>
      <c r="AI19" s="45" t="str">
        <f>Results!U18</f>
        <v>Not covered in LTS</v>
      </c>
      <c r="AJ19" s="45" t="str">
        <f>Results!V18</f>
        <v>Not covered in LTS</v>
      </c>
      <c r="AK19" s="45" t="str">
        <f>Results!W18</f>
        <v>Not covered in LTS</v>
      </c>
      <c r="AL19" s="45" t="str">
        <f>Results!X18</f>
        <v>Not covered in LTS</v>
      </c>
      <c r="AM19" s="45" t="str">
        <f>Results!Y18</f>
        <v>Not covered in LTS</v>
      </c>
      <c r="AN19" s="45" t="str">
        <f>Results!Z18</f>
        <v>Not covered in LTS</v>
      </c>
      <c r="AO19" s="45" t="str">
        <f>Results!AA18</f>
        <v>Not covered in LTS</v>
      </c>
      <c r="AP19" s="46"/>
      <c r="AQ19" s="47" t="s">
        <v>23</v>
      </c>
    </row>
    <row r="20" spans="1:43" s="21" customFormat="1" ht="24.6" customHeight="1" x14ac:dyDescent="0.2">
      <c r="A20" s="24"/>
      <c r="B20" s="97"/>
      <c r="C20" s="25" t="s">
        <v>58</v>
      </c>
      <c r="D20" s="87" t="s">
        <v>59</v>
      </c>
      <c r="E20" s="26" t="s">
        <v>60</v>
      </c>
      <c r="F20" s="78">
        <f t="shared" si="0"/>
        <v>0.99</v>
      </c>
      <c r="G20" s="78" t="str">
        <f t="shared" si="1"/>
        <v>~80-98%</v>
      </c>
      <c r="H20" s="78" t="str">
        <f t="shared" si="2"/>
        <v/>
      </c>
      <c r="I20" s="78" t="str">
        <f t="shared" si="3"/>
        <v/>
      </c>
      <c r="J20" s="78" t="str">
        <f t="shared" si="4"/>
        <v/>
      </c>
      <c r="K20" s="78" t="str">
        <f t="shared" si="5"/>
        <v/>
      </c>
      <c r="L20" s="78" t="str">
        <f t="shared" si="6"/>
        <v/>
      </c>
      <c r="M20" s="17" t="s">
        <v>619</v>
      </c>
      <c r="N20" s="24"/>
      <c r="P20" s="100"/>
      <c r="Q20" s="44" t="str">
        <f>Results!C19</f>
        <v>1-9</v>
      </c>
      <c r="R20" s="99"/>
      <c r="S20" s="99"/>
      <c r="T20" s="45" t="str">
        <f>Results!F19</f>
        <v>Technical removal: 8.8 - 18.7 (2050)</v>
      </c>
      <c r="U20" s="45" t="str">
        <f>Results!G19</f>
        <v>Not covered in LTS</v>
      </c>
      <c r="V20" s="45" t="str">
        <f>Results!H19</f>
        <v>Not covered in LTS</v>
      </c>
      <c r="W20" s="45" t="str">
        <f>Results!I19</f>
        <v>Not covered in LTS</v>
      </c>
      <c r="X20" s="45" t="str">
        <f>Results!J19</f>
        <v>Not covered in LTS for target conform scenario</v>
      </c>
      <c r="Y20" s="45" t="str">
        <f>Results!K19</f>
        <v>Not covered in LTS</v>
      </c>
      <c r="Z20" s="45" t="str">
        <f>Results!L19</f>
        <v>14 MtCO2e</v>
      </c>
      <c r="AA20" s="45" t="str">
        <f>Results!M19</f>
        <v>10 MtCO2e</v>
      </c>
      <c r="AB20" s="45" t="str">
        <f>Results!N19</f>
        <v>Not covered in LTS</v>
      </c>
      <c r="AC20" s="45" t="str">
        <f>Results!O19</f>
        <v>0.9 - 8.5 (2.9 BECCS + 5.6 DAC) MtCO2e</v>
      </c>
      <c r="AD20" s="45" t="str">
        <f>Results!P19</f>
        <v>Not covered in LTS</v>
      </c>
      <c r="AE20" s="45" t="str">
        <f>Results!Q19</f>
        <v>Not covered in LTS</v>
      </c>
      <c r="AF20" s="45" t="str">
        <f>Results!R19</f>
        <v>Not covered in LTS</v>
      </c>
      <c r="AG20" s="45">
        <f>Results!S19</f>
        <v>0</v>
      </c>
      <c r="AH20" s="45" t="str">
        <f>Results!T19</f>
        <v>Not covered in LTS</v>
      </c>
      <c r="AI20" s="45" t="str">
        <f>Results!U19</f>
        <v>Not covered in LTS</v>
      </c>
      <c r="AJ20" s="45" t="str">
        <f>Results!V19</f>
        <v>Not covered in LTS</v>
      </c>
      <c r="AK20" s="45" t="str">
        <f>Results!W19</f>
        <v>Not covered in LTS</v>
      </c>
      <c r="AL20" s="45" t="str">
        <f>Results!X19</f>
        <v>Not covered in LTS</v>
      </c>
      <c r="AM20" s="45" t="str">
        <f>Results!Y19</f>
        <v>Not covered in LTS</v>
      </c>
      <c r="AN20" s="45" t="str">
        <f>Results!Z19</f>
        <v>Not covered in LTS</v>
      </c>
      <c r="AO20" s="45" t="str">
        <f>Results!AA19</f>
        <v>Not covered in LTS</v>
      </c>
      <c r="AP20" s="46"/>
      <c r="AQ20" s="47" t="s">
        <v>24</v>
      </c>
    </row>
    <row r="21" spans="1:43" s="21" customFormat="1" ht="24.6" customHeight="1" x14ac:dyDescent="0.2">
      <c r="A21" s="24"/>
      <c r="B21" s="97"/>
      <c r="C21" s="25" t="s">
        <v>61</v>
      </c>
      <c r="D21" s="93"/>
      <c r="E21" s="26" t="s">
        <v>62</v>
      </c>
      <c r="F21" s="78" t="str">
        <f t="shared" si="0"/>
        <v>≥ 60%</v>
      </c>
      <c r="G21" s="78" t="str">
        <f t="shared" si="1"/>
        <v>64%/80%/78%
Biofuels: 41-53%</v>
      </c>
      <c r="H21" s="78" t="str">
        <f t="shared" si="2"/>
        <v/>
      </c>
      <c r="I21" s="78" t="str">
        <f t="shared" si="3"/>
        <v/>
      </c>
      <c r="J21" s="78" t="str">
        <f t="shared" si="4"/>
        <v/>
      </c>
      <c r="K21" s="78" t="str">
        <f t="shared" si="5"/>
        <v/>
      </c>
      <c r="L21" s="78" t="str">
        <f t="shared" si="6"/>
        <v/>
      </c>
      <c r="M21" s="17" t="s">
        <v>619</v>
      </c>
      <c r="N21" s="24"/>
      <c r="P21" s="100"/>
      <c r="Q21" s="44" t="str">
        <f>Results!C20</f>
        <v>1-10</v>
      </c>
      <c r="R21" s="99" t="str">
        <f>Results!D20</f>
        <v>Energy supply in the long-term</v>
      </c>
      <c r="S21" s="74" t="str">
        <f>Results!E20</f>
        <v xml:space="preserve">GHG emission reduction in electricity supply </v>
      </c>
      <c r="T21" s="45" t="str">
        <f>Results!F20</f>
        <v xml:space="preserve">~24-73% for energy (including buildings and transport) </v>
      </c>
      <c r="U21" s="45">
        <f>Results!G20</f>
        <v>1</v>
      </c>
      <c r="V21" s="45" t="str">
        <f>Results!H20</f>
        <v>61-93%</v>
      </c>
      <c r="W21" s="45" t="str">
        <f>Results!I20</f>
        <v>Not covered in LTS</v>
      </c>
      <c r="X21" s="45" t="str">
        <f>Results!J20</f>
        <v>Not covered in LTS for target conform scenario</v>
      </c>
      <c r="Y21" s="45" t="str">
        <f>Results!K20</f>
        <v>Not covered in LTS</v>
      </c>
      <c r="Z21" s="45" t="str">
        <f>Results!L20</f>
        <v>~80-98%</v>
      </c>
      <c r="AA21" s="45">
        <f>Results!M20</f>
        <v>0.97</v>
      </c>
      <c r="AB21" s="45" t="str">
        <f>Results!N20</f>
        <v>Not covered in LTS</v>
      </c>
      <c r="AC21" s="45" t="str">
        <f>Results!O20</f>
        <v>~97-101%</v>
      </c>
      <c r="AD21" s="45">
        <f>Results!P20</f>
        <v>0.98</v>
      </c>
      <c r="AE21" s="45">
        <f>Results!Q20</f>
        <v>0.88</v>
      </c>
      <c r="AF21" s="45" t="str">
        <f>Results!R20</f>
        <v>Not covered in LTS</v>
      </c>
      <c r="AG21" s="45">
        <f>Results!S20</f>
        <v>1</v>
      </c>
      <c r="AH21" s="45" t="str">
        <f>Results!T20</f>
        <v>Not covered in LTS</v>
      </c>
      <c r="AI21" s="45" t="str">
        <f>Results!U20</f>
        <v>Not covered in LTS</v>
      </c>
      <c r="AJ21" s="45" t="str">
        <f>Results!V20</f>
        <v>Not covered in LTS</v>
      </c>
      <c r="AK21" s="45" t="str">
        <f>Results!W20</f>
        <v>~98% (**) (2050 vs. 1990)</v>
      </c>
      <c r="AL21" s="45" t="str">
        <f>Results!X20</f>
        <v>Not covered in LTS</v>
      </c>
      <c r="AM21" s="45">
        <f>Results!Y20</f>
        <v>0.99</v>
      </c>
      <c r="AN21" s="45" t="str">
        <f>Results!Z20</f>
        <v>~100% (**)</v>
      </c>
      <c r="AO21" s="45" t="str">
        <f>Results!AA20</f>
        <v>~60% (1990 vs. 2045) (**)</v>
      </c>
      <c r="AP21" s="46"/>
      <c r="AQ21" s="47" t="s">
        <v>25</v>
      </c>
    </row>
    <row r="22" spans="1:43" s="21" customFormat="1" ht="24.6" customHeight="1" x14ac:dyDescent="0.2">
      <c r="A22" s="24"/>
      <c r="B22" s="97"/>
      <c r="C22" s="25" t="s">
        <v>63</v>
      </c>
      <c r="D22" s="93"/>
      <c r="E22" s="26" t="s">
        <v>64</v>
      </c>
      <c r="F22" s="26" t="str">
        <f t="shared" si="0"/>
        <v>Phase-out by 2040 (now 2033 according to exit coal strategy)</v>
      </c>
      <c r="G22" s="26" t="str">
        <f t="shared" si="1"/>
        <v>Phase-out in 2029</v>
      </c>
      <c r="H22" s="26" t="str">
        <f t="shared" si="2"/>
        <v/>
      </c>
      <c r="I22" s="26" t="str">
        <f t="shared" si="3"/>
        <v/>
      </c>
      <c r="J22" s="26" t="str">
        <f t="shared" si="4"/>
        <v/>
      </c>
      <c r="K22" s="26" t="str">
        <f t="shared" si="5"/>
        <v/>
      </c>
      <c r="L22" s="26" t="str">
        <f t="shared" si="6"/>
        <v/>
      </c>
      <c r="M22" s="17" t="s">
        <v>619</v>
      </c>
      <c r="N22" s="24"/>
      <c r="P22" s="100"/>
      <c r="Q22" s="44" t="str">
        <f>Results!C21</f>
        <v>1-11</v>
      </c>
      <c r="R22" s="99"/>
      <c r="S22" s="74" t="str">
        <f>Results!E21</f>
        <v>Role of renewables in the long-term</v>
      </c>
      <c r="T22" s="45" t="str">
        <f>Results!F21</f>
        <v>76-93% (2040)</v>
      </c>
      <c r="U22" s="45" t="str">
        <f>Results!G21</f>
        <v xml:space="preserve">Not covered in LTS - at a national level
100% in electricity - Wallonia, Brussels  </v>
      </c>
      <c r="V22" s="45" t="str">
        <f>Results!H21</f>
        <v>53-66%</v>
      </c>
      <c r="W22" s="45" t="str">
        <f>Results!I21</f>
        <v>Not covered in LTS</v>
      </c>
      <c r="X22" s="45" t="str">
        <f>Results!J21</f>
        <v>Not covered in LTS for target conform scenario</v>
      </c>
      <c r="Y22" s="45" t="str">
        <f>Results!K21</f>
        <v>Transitioning “to climate neutral energy production”</v>
      </c>
      <c r="Z22" s="45" t="str">
        <f>Results!L21</f>
        <v>64%/80%/78%
Biofuels: 41-53%</v>
      </c>
      <c r="AA22" s="45" t="str">
        <f>Results!M21</f>
        <v>Not covered in LTS</v>
      </c>
      <c r="AB22" s="45" t="str">
        <f>Results!N21</f>
        <v>Not covered in LTS</v>
      </c>
      <c r="AC22" s="45" t="str">
        <f>Results!O21</f>
        <v>82-114%</v>
      </c>
      <c r="AD22" s="45" t="str">
        <f>Results!P21</f>
        <v>~90%</v>
      </c>
      <c r="AE22" s="45" t="str">
        <f>Results!Q21</f>
        <v>≥ 85-90%</v>
      </c>
      <c r="AF22" s="45" t="str">
        <f>Results!R21</f>
        <v>Not covered in LTS</v>
      </c>
      <c r="AG22" s="45">
        <f>Results!S21</f>
        <v>0.9</v>
      </c>
      <c r="AH22" s="45">
        <f>Results!T21</f>
        <v>1</v>
      </c>
      <c r="AI22" s="45" t="str">
        <f>Results!U21</f>
        <v>Not covered in LTS</v>
      </c>
      <c r="AJ22" s="45" t="str">
        <f>Results!V21</f>
        <v>Not covered in LTS</v>
      </c>
      <c r="AK22" s="45" t="str">
        <f>Results!W21</f>
        <v>86-88% of PEC in 2050</v>
      </c>
      <c r="AL22" s="45" t="str">
        <f>Results!X21</f>
        <v>Not covered in LTS</v>
      </c>
      <c r="AM22" s="45" t="str">
        <f>Results!Y21</f>
        <v>≥ 60%</v>
      </c>
      <c r="AN22" s="45">
        <f>Results!Z21</f>
        <v>0.97</v>
      </c>
      <c r="AO22" s="45" t="str">
        <f>Results!AA21</f>
        <v>Not covered in LTS</v>
      </c>
      <c r="AP22" s="46"/>
      <c r="AQ22" s="47" t="s">
        <v>26</v>
      </c>
    </row>
    <row r="23" spans="1:43" s="21" customFormat="1" ht="24.6" customHeight="1" x14ac:dyDescent="0.2">
      <c r="A23" s="24"/>
      <c r="B23" s="97"/>
      <c r="C23" s="25" t="s">
        <v>66</v>
      </c>
      <c r="D23" s="93"/>
      <c r="E23" s="26" t="s">
        <v>67</v>
      </c>
      <c r="F23" s="26" t="str">
        <f t="shared" si="0"/>
        <v>Only CO2-neutral gases by 2050</v>
      </c>
      <c r="G23" s="26" t="str">
        <f t="shared" si="1"/>
        <v>Relatively high share in 2050</v>
      </c>
      <c r="H23" s="26" t="str">
        <f t="shared" si="2"/>
        <v/>
      </c>
      <c r="I23" s="26" t="str">
        <f t="shared" si="3"/>
        <v/>
      </c>
      <c r="J23" s="26" t="str">
        <f t="shared" si="4"/>
        <v/>
      </c>
      <c r="K23" s="26" t="str">
        <f t="shared" si="5"/>
        <v/>
      </c>
      <c r="L23" s="26" t="str">
        <f t="shared" si="6"/>
        <v/>
      </c>
      <c r="M23" s="17" t="s">
        <v>619</v>
      </c>
      <c r="N23" s="24"/>
      <c r="P23" s="100"/>
      <c r="Q23" s="44" t="str">
        <f>Results!C22</f>
        <v>1-12</v>
      </c>
      <c r="R23" s="99"/>
      <c r="S23" s="74" t="str">
        <f>Results!E22</f>
        <v>Role of coal in the long-term</v>
      </c>
      <c r="T23" s="45" t="str">
        <f>Results!F22</f>
        <v xml:space="preserve">Rapid phase-out of coal without specific date </v>
      </c>
      <c r="U23" s="45" t="str">
        <f>Results!G22</f>
        <v>Not covered in LTS</v>
      </c>
      <c r="V23" s="45" t="str">
        <f>Results!H22</f>
        <v>No new coal but existing plants can still operate</v>
      </c>
      <c r="W23" s="45" t="str">
        <f>Results!I22</f>
        <v>Not covered in LTS</v>
      </c>
      <c r="X23" s="45" t="str">
        <f>Results!J22</f>
        <v>Not covered in LTS for target conform scenario</v>
      </c>
      <c r="Y23" s="45" t="str">
        <f>Results!K22</f>
        <v>Transitioning “to climate neutral energy production”</v>
      </c>
      <c r="Z23" s="45" t="str">
        <f>Results!L22</f>
        <v>Phase-out in 2029</v>
      </c>
      <c r="AA23" s="45" t="str">
        <f>Results!M22</f>
        <v>Phase-out by 2022 in power generation and heat production</v>
      </c>
      <c r="AB23" s="45" t="str">
        <f>Results!N22</f>
        <v>Not covered in LTS</v>
      </c>
      <c r="AC23" s="45" t="str">
        <f>Results!O22</f>
        <v>Phase-out of lignite for power generation before 2030</v>
      </c>
      <c r="AD23" s="45" t="str">
        <f>Results!P22</f>
        <v>4%/PEC</v>
      </c>
      <c r="AE23" s="45" t="str">
        <f>Results!Q22</f>
        <v>1% of PEC in 2050</v>
      </c>
      <c r="AF23" s="45" t="str">
        <f>Results!R22</f>
        <v>Phase-out of fossil fuels for energy generation.</v>
      </c>
      <c r="AG23" s="45" t="str">
        <f>Results!S22</f>
        <v>Phase-out of fossil fuels for energy generation by 2045.</v>
      </c>
      <c r="AH23" s="45" t="str">
        <f>Results!T22</f>
        <v>Phase-out of all fossil fuels by 2050 (government commitment)</v>
      </c>
      <c r="AI23" s="45" t="str">
        <f>Results!U22</f>
        <v>Not covered in LTS</v>
      </c>
      <c r="AJ23" s="45" t="str">
        <f>Results!V22</f>
        <v>Not covered in LTS</v>
      </c>
      <c r="AK23" s="45" t="str">
        <f>Results!W22</f>
        <v>Phase-out of coal power generation by 2030.</v>
      </c>
      <c r="AL23" s="45" t="str">
        <f>Results!X22</f>
        <v>Decommissioning in 2023 and 2025 (Nováky and Vojany) - earlier in the transition scenario</v>
      </c>
      <c r="AM23" s="45" t="str">
        <f>Results!Y22</f>
        <v>Phase-out by 2040 (now 2033 according to exit coal strategy)</v>
      </c>
      <c r="AN23" s="45" t="str">
        <f>Results!Z22</f>
        <v>Not covered in LTS</v>
      </c>
      <c r="AO23" s="45" t="str">
        <f>Results!AA22</f>
        <v>Not covered in LTS</v>
      </c>
      <c r="AP23" s="46"/>
      <c r="AQ23" s="47" t="s">
        <v>27</v>
      </c>
    </row>
    <row r="24" spans="1:43" s="21" customFormat="1" ht="24.6" customHeight="1" x14ac:dyDescent="0.2">
      <c r="A24" s="24"/>
      <c r="B24" s="97"/>
      <c r="C24" s="25" t="s">
        <v>69</v>
      </c>
      <c r="D24" s="93"/>
      <c r="E24" s="26" t="s">
        <v>70</v>
      </c>
      <c r="F24" s="26" t="str">
        <f t="shared" si="0"/>
        <v>Phase-out of fossil fuels by 2050 in transport; Significant reduction in building sector</v>
      </c>
      <c r="G24" s="26" t="str">
        <f t="shared" si="1"/>
        <v>Sharp drop in consumption</v>
      </c>
      <c r="H24" s="26" t="str">
        <f t="shared" si="2"/>
        <v/>
      </c>
      <c r="I24" s="26" t="str">
        <f t="shared" si="3"/>
        <v/>
      </c>
      <c r="J24" s="26" t="str">
        <f t="shared" si="4"/>
        <v/>
      </c>
      <c r="K24" s="26" t="str">
        <f t="shared" si="5"/>
        <v/>
      </c>
      <c r="L24" s="26" t="str">
        <f t="shared" si="6"/>
        <v/>
      </c>
      <c r="M24" s="17" t="s">
        <v>619</v>
      </c>
      <c r="N24" s="24"/>
      <c r="P24" s="100"/>
      <c r="Q24" s="44" t="str">
        <f>Results!C23</f>
        <v>1-13</v>
      </c>
      <c r="R24" s="99"/>
      <c r="S24" s="74" t="str">
        <f>Results!E23</f>
        <v>Role of natural gas in the long-term</v>
      </c>
      <c r="T24" s="45" t="str">
        <f>Results!F23</f>
        <v xml:space="preserve">Gas consumption should be CO2 neutral by 2050 </v>
      </c>
      <c r="U24" s="45" t="str">
        <f>Results!G23</f>
        <v>Not covered in LTS</v>
      </c>
      <c r="V24" s="45" t="str">
        <f>Results!H23</f>
        <v>22-29% of PEC</v>
      </c>
      <c r="W24" s="45" t="str">
        <f>Results!I23</f>
        <v>Not covered in LTS</v>
      </c>
      <c r="X24" s="45" t="str">
        <f>Results!J23</f>
        <v>Not covered in LTS for target conform scenario</v>
      </c>
      <c r="Y24" s="45" t="str">
        <f>Results!K23</f>
        <v>Transitioning “to climate neutral energy production”</v>
      </c>
      <c r="Z24" s="45" t="str">
        <f>Results!L23</f>
        <v>Relatively high share in 2050</v>
      </c>
      <c r="AA24" s="45" t="str">
        <f>Results!M23</f>
        <v>“Carbon-free energy production by 2050”</v>
      </c>
      <c r="AB24" s="45" t="str">
        <f>Results!N23</f>
        <v>Not covered in LTS</v>
      </c>
      <c r="AC24" s="45" t="str">
        <f>Results!O23</f>
        <v>1%-14%/FEC</v>
      </c>
      <c r="AD24" s="45" t="str">
        <f>Results!P23</f>
        <v xml:space="preserve">8.7%/PEC </v>
      </c>
      <c r="AE24" s="45" t="str">
        <f>Results!Q23</f>
        <v>4% of PEC in 2050</v>
      </c>
      <c r="AF24" s="45" t="str">
        <f>Results!R23</f>
        <v>Phase-out of fossil fuels for energy generation.</v>
      </c>
      <c r="AG24" s="45" t="str">
        <f>Results!S23</f>
        <v>Phase-out of fossil fuels for energy generation by 2045.</v>
      </c>
      <c r="AH24" s="45" t="str">
        <f>Results!T23</f>
        <v>Phase-out of all fossil fuels by 2050 (government commitment)</v>
      </c>
      <c r="AI24" s="45" t="str">
        <f>Results!U23</f>
        <v>Not covered in LTS</v>
      </c>
      <c r="AJ24" s="45" t="str">
        <f>Results!V23</f>
        <v>Not covered in LTS</v>
      </c>
      <c r="AK24" s="45" t="str">
        <f>Results!W23</f>
        <v>~10% of PEC in 2050; phase-out of gas-fired power generation in 2040</v>
      </c>
      <c r="AL24" s="45" t="str">
        <f>Results!X23</f>
        <v>Not covered in LTS</v>
      </c>
      <c r="AM24" s="45" t="str">
        <f>Results!Y23</f>
        <v>Only CO2-neutral gases by 2050</v>
      </c>
      <c r="AN24" s="45" t="str">
        <f>Results!Z23</f>
        <v>Not covered in LTS</v>
      </c>
      <c r="AO24" s="45" t="str">
        <f>Results!AA23</f>
        <v>Not covered in LTS</v>
      </c>
      <c r="AP24" s="46"/>
      <c r="AQ24" s="47" t="s">
        <v>28</v>
      </c>
    </row>
    <row r="25" spans="1:43" s="21" customFormat="1" ht="24.6" customHeight="1" x14ac:dyDescent="0.2">
      <c r="A25" s="24"/>
      <c r="B25" s="97"/>
      <c r="C25" s="25" t="s">
        <v>72</v>
      </c>
      <c r="D25" s="88"/>
      <c r="E25" s="26" t="s">
        <v>73</v>
      </c>
      <c r="F25" s="26" t="str">
        <f t="shared" si="0"/>
        <v>Phase-out by 2043 according to one scenario and no phase-out under nuclear scenario</v>
      </c>
      <c r="G25" s="26" t="str">
        <f t="shared" si="1"/>
        <v>1-2 plants to start operation by 2030</v>
      </c>
      <c r="H25" s="26" t="str">
        <f t="shared" si="2"/>
        <v/>
      </c>
      <c r="I25" s="26" t="str">
        <f t="shared" si="3"/>
        <v/>
      </c>
      <c r="J25" s="26" t="str">
        <f t="shared" si="4"/>
        <v/>
      </c>
      <c r="K25" s="26" t="str">
        <f t="shared" si="5"/>
        <v/>
      </c>
      <c r="L25" s="26" t="str">
        <f t="shared" si="6"/>
        <v/>
      </c>
      <c r="M25" s="17" t="s">
        <v>619</v>
      </c>
      <c r="N25" s="24"/>
      <c r="P25" s="100"/>
      <c r="Q25" s="44" t="str">
        <f>Results!C24</f>
        <v>1-14</v>
      </c>
      <c r="R25" s="99"/>
      <c r="S25" s="74" t="str">
        <f>Results!E24</f>
        <v>Role of mineral oil in the long-term</v>
      </c>
      <c r="T25" s="45" t="str">
        <f>Results!F24</f>
        <v>Use of heating oil will practically be reduced to zero</v>
      </c>
      <c r="U25" s="45" t="str">
        <f>Results!G24</f>
        <v>Not covered in LTS</v>
      </c>
      <c r="V25" s="45" t="str">
        <f>Results!H24</f>
        <v>21-24% of PEC</v>
      </c>
      <c r="W25" s="45" t="str">
        <f>Results!I24</f>
        <v>Not covered in LTS</v>
      </c>
      <c r="X25" s="45" t="str">
        <f>Results!J24</f>
        <v>Not covered in LTS for target conform scenario</v>
      </c>
      <c r="Y25" s="45" t="str">
        <f>Results!K24</f>
        <v>Transitioning “to climate neutral energy production”</v>
      </c>
      <c r="Z25" s="45" t="str">
        <f>Results!L24</f>
        <v>Sharp drop in consumption</v>
      </c>
      <c r="AA25" s="45" t="str">
        <f>Results!M24</f>
        <v>Phase-out by 2028 in heating in private and government buildings</v>
      </c>
      <c r="AB25" s="45" t="str">
        <f>Results!N24</f>
        <v>Not covered in LTS</v>
      </c>
      <c r="AC25" s="45" t="str">
        <f>Results!O24</f>
        <v>4%-22%/FEC</v>
      </c>
      <c r="AD25" s="45" t="str">
        <f>Results!P24</f>
        <v>11%/PEC</v>
      </c>
      <c r="AE25" s="45" t="str">
        <f>Results!Q24</f>
        <v>0.5% of PEC in 2050</v>
      </c>
      <c r="AF25" s="45" t="str">
        <f>Results!R24</f>
        <v>Phase-out of fossil fuels for energy generation.</v>
      </c>
      <c r="AG25" s="45" t="str">
        <f>Results!S24</f>
        <v>Phase-out of fossil fuels for energy generation by 2045.</v>
      </c>
      <c r="AH25" s="45" t="str">
        <f>Results!T24</f>
        <v>Phase-out of all fossil fuels by 2050 (government commitment)</v>
      </c>
      <c r="AI25" s="45" t="str">
        <f>Results!U24</f>
        <v>Not covered in LTS</v>
      </c>
      <c r="AJ25" s="45" t="str">
        <f>Results!V24</f>
        <v>Not covered in LTS</v>
      </c>
      <c r="AK25" s="45" t="str">
        <f>Results!W24</f>
        <v>Expected phase-out in 2040</v>
      </c>
      <c r="AL25" s="45" t="str">
        <f>Results!X24</f>
        <v>Not covered in LTS</v>
      </c>
      <c r="AM25" s="45" t="str">
        <f>Results!Y24</f>
        <v>Phase-out of fossil fuels by 2050 in transport; Significant reduction in building sector</v>
      </c>
      <c r="AN25" s="45" t="str">
        <f>Results!Z24</f>
        <v>Not covered in LTS</v>
      </c>
      <c r="AO25" s="45" t="str">
        <f>Results!AA24</f>
        <v>Not covered in LTS</v>
      </c>
      <c r="AP25" s="46"/>
      <c r="AQ25" s="47" t="s">
        <v>29</v>
      </c>
    </row>
    <row r="26" spans="1:43" s="21" customFormat="1" ht="24.6" customHeight="1" x14ac:dyDescent="0.2">
      <c r="A26" s="24"/>
      <c r="B26" s="97"/>
      <c r="C26" s="25" t="s">
        <v>75</v>
      </c>
      <c r="D26" s="87" t="s">
        <v>76</v>
      </c>
      <c r="E26" s="26" t="s">
        <v>262</v>
      </c>
      <c r="F26" s="26" t="str">
        <f t="shared" si="0"/>
        <v>41% (vs. 2005)</v>
      </c>
      <c r="G26" s="26" t="str">
        <f t="shared" si="1"/>
        <v>~ 1200-1250 PJ from scenarios; 14% (vs. 2005) (low emission scenario)</v>
      </c>
      <c r="H26" s="26" t="str">
        <f t="shared" si="2"/>
        <v/>
      </c>
      <c r="I26" s="26" t="str">
        <f t="shared" si="3"/>
        <v/>
      </c>
      <c r="J26" s="26" t="str">
        <f t="shared" si="4"/>
        <v/>
      </c>
      <c r="K26" s="26" t="str">
        <f t="shared" si="5"/>
        <v/>
      </c>
      <c r="L26" s="26" t="str">
        <f t="shared" si="6"/>
        <v/>
      </c>
      <c r="M26" s="17" t="s">
        <v>619</v>
      </c>
      <c r="N26" s="24"/>
      <c r="P26" s="100"/>
      <c r="Q26" s="44" t="str">
        <f>Results!C25</f>
        <v>1-15</v>
      </c>
      <c r="R26" s="99"/>
      <c r="S26" s="74" t="str">
        <f>Results!E25</f>
        <v>Role of nuclear in the long-term</v>
      </c>
      <c r="T26" s="45" t="str">
        <f>Results!F25</f>
        <v>No nuclear power</v>
      </c>
      <c r="U26" s="45" t="str">
        <f>Results!G25</f>
        <v>Not covered in LTS</v>
      </c>
      <c r="V26" s="45" t="str">
        <f>Results!H25</f>
        <v>0% (2043)</v>
      </c>
      <c r="W26" s="45" t="str">
        <f>Results!I25</f>
        <v>To keep - 2 of 3 scenarios build on Dukovany plant</v>
      </c>
      <c r="X26" s="45" t="str">
        <f>Results!J25</f>
        <v>Not covered in LTS for target conform scenario</v>
      </c>
      <c r="Y26" s="45" t="str">
        <f>Results!K25</f>
        <v>Not covered in LTS</v>
      </c>
      <c r="Z26" s="45" t="str">
        <f>Results!L25</f>
        <v>1-2 plants to start operation by 2030</v>
      </c>
      <c r="AA26" s="45" t="str">
        <f>Results!M25</f>
        <v>Not covered in LTS</v>
      </c>
      <c r="AB26" s="45" t="str">
        <f>Results!N25</f>
        <v>Not covered in LTS</v>
      </c>
      <c r="AC26" s="45" t="str">
        <f>Results!O25</f>
        <v>No nuclear power</v>
      </c>
      <c r="AD26" s="45" t="str">
        <f>Results!P25</f>
        <v>23%/PEC</v>
      </c>
      <c r="AE26" s="45" t="str">
        <f>Results!Q25</f>
        <v>No nuclear</v>
      </c>
      <c r="AF26" s="45" t="str">
        <f>Results!R25</f>
        <v>Not covered in LTS</v>
      </c>
      <c r="AG26" s="45" t="str">
        <f>Results!S25</f>
        <v>No nuclear</v>
      </c>
      <c r="AH26" s="45" t="str">
        <f>Results!T25</f>
        <v>No nuclear</v>
      </c>
      <c r="AI26" s="45" t="str">
        <f>Results!U25</f>
        <v>Not covered in LTS</v>
      </c>
      <c r="AJ26" s="45" t="str">
        <f>Results!V25</f>
        <v>Not covered in LTS</v>
      </c>
      <c r="AK26" s="45" t="str">
        <f>Results!W25</f>
        <v>No nuclear power</v>
      </c>
      <c r="AL26" s="45" t="str">
        <f>Results!X25</f>
        <v>Not covered in LTS</v>
      </c>
      <c r="AM26" s="45" t="str">
        <f>Results!Y25</f>
        <v>Phase-out by 2043 according to one scenario and no phase-out under nuclear scenario</v>
      </c>
      <c r="AN26" s="45" t="str">
        <f>Results!Z25</f>
        <v>Not covered in LTS</v>
      </c>
      <c r="AO26" s="45" t="str">
        <f>Results!AA25</f>
        <v>Not covered in LTS</v>
      </c>
      <c r="AP26" s="46"/>
      <c r="AQ26" s="47" t="s">
        <v>30</v>
      </c>
    </row>
    <row r="27" spans="1:43" s="21" customFormat="1" ht="24.6" customHeight="1" x14ac:dyDescent="0.2">
      <c r="A27" s="24"/>
      <c r="B27" s="97"/>
      <c r="C27" s="25" t="s">
        <v>77</v>
      </c>
      <c r="D27" s="88"/>
      <c r="E27" s="26" t="s">
        <v>263</v>
      </c>
      <c r="F27" s="26" t="str">
        <f t="shared" si="0"/>
        <v>44% (vs. 2005)</v>
      </c>
      <c r="G27" s="26" t="str">
        <f t="shared" si="1"/>
        <v>~ 240-260 TWh from scenarios; 16% (vs. 2005) (low emission scenario)</v>
      </c>
      <c r="H27" s="26" t="str">
        <f t="shared" si="2"/>
        <v/>
      </c>
      <c r="I27" s="26" t="str">
        <f t="shared" si="3"/>
        <v/>
      </c>
      <c r="J27" s="26" t="str">
        <f t="shared" si="4"/>
        <v/>
      </c>
      <c r="K27" s="26" t="str">
        <f t="shared" si="5"/>
        <v/>
      </c>
      <c r="L27" s="26" t="str">
        <f t="shared" si="6"/>
        <v/>
      </c>
      <c r="M27" s="17" t="s">
        <v>619</v>
      </c>
      <c r="N27" s="24"/>
      <c r="P27" s="100"/>
      <c r="Q27" s="44" t="str">
        <f>Results!C26</f>
        <v>1-16</v>
      </c>
      <c r="R27" s="99" t="str">
        <f>Results!D26</f>
        <v>Energy demand reduction in 2050 compared to 2005</v>
      </c>
      <c r="S27" s="74" t="str">
        <f>Results!E26</f>
        <v>Reduction of PEC</v>
      </c>
      <c r="T27" s="45" t="str">
        <f>Results!F26</f>
        <v>Not covered in LTS</v>
      </c>
      <c r="U27" s="45" t="str">
        <f>Results!G26</f>
        <v>Not covered in LTS</v>
      </c>
      <c r="V27" s="45" t="str">
        <f>Results!H26</f>
        <v>25-34% (vs. 2005)</v>
      </c>
      <c r="W27" s="45" t="str">
        <f>Results!I26</f>
        <v>Not covered in LTS</v>
      </c>
      <c r="X27" s="45" t="str">
        <f>Results!J26</f>
        <v>Not covered in LTS for target conform scenario</v>
      </c>
      <c r="Y27" s="45" t="str">
        <f>Results!K26</f>
        <v>Not covered in LTS</v>
      </c>
      <c r="Z27" s="45" t="str">
        <f>Results!L26</f>
        <v>~ 1200-1250 PJ from scenarios; 14% (vs. 2005) (low emission scenario)</v>
      </c>
      <c r="AA27" s="45" t="str">
        <f>Results!M26</f>
        <v>Not covered in LTS</v>
      </c>
      <c r="AB27" s="45" t="str">
        <f>Results!N26</f>
        <v>Not covered in LTS</v>
      </c>
      <c r="AC27" s="45" t="str">
        <f>Results!O26</f>
        <v>21%-51% (vs. 2005) (depending on scenario)</v>
      </c>
      <c r="AD27" s="45" t="str">
        <f>Results!P26</f>
        <v>Not covered in LTS</v>
      </c>
      <c r="AE27" s="45" t="str">
        <f>Results!Q26</f>
        <v>Not covered in LTS</v>
      </c>
      <c r="AF27" s="45" t="str">
        <f>Results!R26</f>
        <v>65% reduction compared to reference with PEC = 118 PJ; 37% (vs. 2005)</v>
      </c>
      <c r="AG27" s="45" t="str">
        <f>Results!S26</f>
        <v>Not covered in LTS</v>
      </c>
      <c r="AH27" s="45" t="str">
        <f>Results!T26</f>
        <v>Not covered in LTS</v>
      </c>
      <c r="AI27" s="45" t="str">
        <f>Results!U26</f>
        <v>Not covered in LTS</v>
      </c>
      <c r="AJ27" s="45" t="str">
        <f>Results!V26</f>
        <v>Not covered in LTS</v>
      </c>
      <c r="AK27" s="45" t="str">
        <f>Results!W26</f>
        <v>53-50% (vs. 2005)</v>
      </c>
      <c r="AL27" s="45" t="str">
        <f>Results!X26</f>
        <v>Not covered in LTS</v>
      </c>
      <c r="AM27" s="45" t="str">
        <f>Results!Y26</f>
        <v>41% (vs. 2005)</v>
      </c>
      <c r="AN27" s="45" t="str">
        <f>Results!Z26</f>
        <v>Not covered in LTS</v>
      </c>
      <c r="AO27" s="45" t="str">
        <f>Results!AA26</f>
        <v>Not covered in LTS</v>
      </c>
      <c r="AP27" s="46"/>
      <c r="AQ27" s="47" t="s">
        <v>31</v>
      </c>
    </row>
    <row r="28" spans="1:43" s="21" customFormat="1" ht="24.6" customHeight="1" x14ac:dyDescent="0.2">
      <c r="A28" s="24"/>
      <c r="B28" s="97"/>
      <c r="C28" s="25" t="s">
        <v>78</v>
      </c>
      <c r="D28" s="87" t="s">
        <v>79</v>
      </c>
      <c r="E28" s="26" t="s">
        <v>80</v>
      </c>
      <c r="F28" s="78">
        <f t="shared" si="0"/>
        <v>0.99</v>
      </c>
      <c r="G28" s="78" t="str">
        <f t="shared" si="1"/>
        <v>~68-97%</v>
      </c>
      <c r="H28" s="78" t="str">
        <f t="shared" si="2"/>
        <v/>
      </c>
      <c r="I28" s="78" t="str">
        <f t="shared" si="3"/>
        <v/>
      </c>
      <c r="J28" s="78" t="str">
        <f t="shared" si="4"/>
        <v/>
      </c>
      <c r="K28" s="78" t="str">
        <f t="shared" si="5"/>
        <v/>
      </c>
      <c r="L28" s="78" t="str">
        <f t="shared" si="6"/>
        <v/>
      </c>
      <c r="M28" s="17" t="s">
        <v>619</v>
      </c>
      <c r="N28" s="24"/>
      <c r="P28" s="100"/>
      <c r="Q28" s="44" t="str">
        <f>Results!C27</f>
        <v>1-17</v>
      </c>
      <c r="R28" s="99"/>
      <c r="S28" s="74" t="str">
        <f>Results!E27</f>
        <v>Reduction of FEC</v>
      </c>
      <c r="T28" s="45" t="str">
        <f>Results!F27</f>
        <v>38%-52% (2050 vs. 2005)</v>
      </c>
      <c r="U28" s="45" t="str">
        <f>Results!G27</f>
        <v>Not covered in LTS</v>
      </c>
      <c r="V28" s="45" t="str">
        <f>Results!H27</f>
        <v>25-37% (vs. 2005)</v>
      </c>
      <c r="W28" s="45" t="str">
        <f>Results!I27</f>
        <v>Not covered in LTS</v>
      </c>
      <c r="X28" s="45" t="str">
        <f>Results!J27</f>
        <v>Not covered in LTS for target conform scenario</v>
      </c>
      <c r="Y28" s="45" t="str">
        <f>Results!K27</f>
        <v>12% reduction target (2050 vs. 2019) for residential sector</v>
      </c>
      <c r="Z28" s="45" t="str">
        <f>Results!L27</f>
        <v>~ 240-260 TWh from scenarios; 16% (vs. 2005) (low emission scenario)</v>
      </c>
      <c r="AA28" s="45" t="str">
        <f>Results!M27</f>
        <v>~50% (vs. 2015)</v>
      </c>
      <c r="AB28" s="45" t="str">
        <f>Results!N27</f>
        <v>Not covered in LTS</v>
      </c>
      <c r="AC28" s="45" t="str">
        <f>Results!O27</f>
        <v>Not covered in LTS</v>
      </c>
      <c r="AD28" s="45" t="str">
        <f>Results!P27</f>
        <v>30%-37.4% (vs. 2007)</v>
      </c>
      <c r="AE28" s="45" t="str">
        <f>Results!Q27</f>
        <v>40% (vs. 2018); 49% (vs. 2005)</v>
      </c>
      <c r="AF28" s="45" t="str">
        <f>Results!R27</f>
        <v>Not covered in LTS</v>
      </c>
      <c r="AG28" s="45" t="str">
        <f>Results!S27</f>
        <v>Not covered in LTS</v>
      </c>
      <c r="AH28" s="45" t="str">
        <f>Results!T27</f>
        <v>Not covered in LTS</v>
      </c>
      <c r="AI28" s="45" t="str">
        <f>Results!U27</f>
        <v>Not covered in LTS</v>
      </c>
      <c r="AJ28" s="45" t="str">
        <f>Results!V27</f>
        <v>Not covered in LTS</v>
      </c>
      <c r="AK28" s="45" t="str">
        <f>Results!W27</f>
        <v>36-35% (vs. 2005)</v>
      </c>
      <c r="AL28" s="45" t="str">
        <f>Results!X27</f>
        <v>≤ 40 TWh; 33% (vs. 2005)</v>
      </c>
      <c r="AM28" s="45" t="str">
        <f>Results!Y27</f>
        <v>44% (vs. 2005)</v>
      </c>
      <c r="AN28" s="45" t="str">
        <f>Results!Z27</f>
        <v>Not covered in LTS</v>
      </c>
      <c r="AO28" s="45" t="str">
        <f>Results!AA27</f>
        <v>Not covered in LTS</v>
      </c>
      <c r="AP28" s="46"/>
      <c r="AQ28" s="47" t="s">
        <v>14</v>
      </c>
    </row>
    <row r="29" spans="1:43" s="21" customFormat="1" ht="24.6" customHeight="1" x14ac:dyDescent="0.2">
      <c r="A29" s="24"/>
      <c r="B29" s="97"/>
      <c r="C29" s="25" t="s">
        <v>82</v>
      </c>
      <c r="D29" s="93"/>
      <c r="E29" s="26" t="s">
        <v>83</v>
      </c>
      <c r="F29" s="78">
        <f t="shared" si="0"/>
        <v>0.95</v>
      </c>
      <c r="G29" s="78" t="str">
        <f t="shared" si="1"/>
        <v>Mentioned</v>
      </c>
      <c r="H29" s="78" t="str">
        <f t="shared" si="2"/>
        <v/>
      </c>
      <c r="I29" s="78" t="str">
        <f t="shared" si="3"/>
        <v/>
      </c>
      <c r="J29" s="78" t="str">
        <f t="shared" si="4"/>
        <v/>
      </c>
      <c r="K29" s="78" t="str">
        <f t="shared" si="5"/>
        <v/>
      </c>
      <c r="L29" s="78" t="str">
        <f t="shared" si="6"/>
        <v/>
      </c>
      <c r="M29" s="17" t="s">
        <v>619</v>
      </c>
      <c r="N29" s="24"/>
      <c r="P29" s="100"/>
      <c r="Q29" s="44" t="str">
        <f>Results!C28</f>
        <v>1-18</v>
      </c>
      <c r="R29" s="99" t="str">
        <f>Results!D28</f>
        <v>Sectoral GHG emission reductions by 2050 compared to 1990</v>
      </c>
      <c r="S29" s="74" t="str">
        <f>Results!E28</f>
        <v>In transport</v>
      </c>
      <c r="T29" s="45" t="str">
        <f>Results!F28</f>
        <v>Public transport to be promoted</v>
      </c>
      <c r="U29" s="45">
        <f>Results!G28</f>
        <v>1</v>
      </c>
      <c r="V29" s="45" t="str">
        <f>Results!H28</f>
        <v>28-55%</v>
      </c>
      <c r="W29" s="45" t="str">
        <f>Results!I28</f>
        <v>Not covered in LTS</v>
      </c>
      <c r="X29" s="45" t="str">
        <f>Results!J28</f>
        <v>Not covered in LTS for target conform scenario</v>
      </c>
      <c r="Y29" s="45" t="str">
        <f>Results!K28</f>
        <v>Not covered in LTS</v>
      </c>
      <c r="Z29" s="45" t="str">
        <f>Results!L28</f>
        <v>~68-97%</v>
      </c>
      <c r="AA29" s="45">
        <f>Results!M28</f>
        <v>0.97</v>
      </c>
      <c r="AB29" s="45" t="str">
        <f>Results!N28</f>
        <v>Not covered in LTS</v>
      </c>
      <c r="AC29" s="45" t="str">
        <f>Results!O28</f>
        <v>88% / 99.5%</v>
      </c>
      <c r="AD29" s="45" t="str">
        <f>Results!P28</f>
        <v>~78%</v>
      </c>
      <c r="AE29" s="45">
        <f>Results!Q28</f>
        <v>1</v>
      </c>
      <c r="AF29" s="45" t="str">
        <f>Results!R28</f>
        <v>Not covered in LTS</v>
      </c>
      <c r="AG29" s="45">
        <f>Results!S28</f>
        <v>0.9</v>
      </c>
      <c r="AH29" s="45" t="str">
        <f>Results!T28</f>
        <v>Not covered in LTS</v>
      </c>
      <c r="AI29" s="45" t="str">
        <f>Results!U28</f>
        <v>Not covered in LTS</v>
      </c>
      <c r="AJ29" s="45" t="str">
        <f>Results!V28</f>
        <v>Not covered in LTS</v>
      </c>
      <c r="AK29" s="45" t="str">
        <f>Results!W28</f>
        <v xml:space="preserve">84%-85% / 98% </v>
      </c>
      <c r="AL29" s="45" t="str">
        <f>Results!X28</f>
        <v>Not covered in LTS</v>
      </c>
      <c r="AM29" s="45">
        <f>Results!Y28</f>
        <v>0.99</v>
      </c>
      <c r="AN29" s="45">
        <f>Results!Z28</f>
        <v>0.98</v>
      </c>
      <c r="AO29" s="45" t="str">
        <f>Results!AA28</f>
        <v>~25% (**) (1990 vs. 2045)</v>
      </c>
      <c r="AP29" s="46"/>
      <c r="AQ29" s="47" t="s">
        <v>32</v>
      </c>
    </row>
    <row r="30" spans="1:43" s="21" customFormat="1" ht="24.6" customHeight="1" x14ac:dyDescent="0.2">
      <c r="A30" s="24"/>
      <c r="B30" s="97"/>
      <c r="C30" s="25" t="s">
        <v>84</v>
      </c>
      <c r="D30" s="93"/>
      <c r="E30" s="26" t="s">
        <v>85</v>
      </c>
      <c r="F30" s="78">
        <f t="shared" si="0"/>
        <v>0.87</v>
      </c>
      <c r="G30" s="78" t="str">
        <f t="shared" si="1"/>
        <v>~56-90%</v>
      </c>
      <c r="H30" s="78" t="str">
        <f t="shared" si="2"/>
        <v/>
      </c>
      <c r="I30" s="78" t="str">
        <f t="shared" si="3"/>
        <v/>
      </c>
      <c r="J30" s="78" t="str">
        <f t="shared" si="4"/>
        <v/>
      </c>
      <c r="K30" s="78" t="str">
        <f t="shared" si="5"/>
        <v/>
      </c>
      <c r="L30" s="78" t="str">
        <f t="shared" si="6"/>
        <v/>
      </c>
      <c r="M30" s="17" t="s">
        <v>619</v>
      </c>
      <c r="N30" s="24"/>
      <c r="P30" s="100"/>
      <c r="Q30" s="44" t="str">
        <f>Results!C29</f>
        <v>1-19</v>
      </c>
      <c r="R30" s="99"/>
      <c r="S30" s="74" t="str">
        <f>Results!E29</f>
        <v xml:space="preserve">In buildings </v>
      </c>
      <c r="T30" s="45" t="str">
        <f>Results!F29</f>
        <v>A switch to renewables is necessary</v>
      </c>
      <c r="U30" s="45" t="str">
        <f>Results!G29</f>
        <v>88-90%</v>
      </c>
      <c r="V30" s="45" t="str">
        <f>Results!H29</f>
        <v>55-74% (includes fuel combustion in agriculture, forestry and fishing)</v>
      </c>
      <c r="W30" s="45" t="str">
        <f>Results!I29</f>
        <v>Not covered in LTS</v>
      </c>
      <c r="X30" s="45" t="str">
        <f>Results!J29</f>
        <v>Not covered in LTS for target conform scenario</v>
      </c>
      <c r="Y30" s="45" t="str">
        <f>Results!K29</f>
        <v>Not covered in LTS</v>
      </c>
      <c r="Z30" s="45" t="str">
        <f>Results!L29</f>
        <v>Mentioned</v>
      </c>
      <c r="AA30" s="45">
        <f>Results!M29</f>
        <v>0.95</v>
      </c>
      <c r="AB30" s="45" t="str">
        <f>Results!N29</f>
        <v>Not covered in LTS</v>
      </c>
      <c r="AC30" s="45" t="str">
        <f>Results!O29</f>
        <v>90-100%</v>
      </c>
      <c r="AD30" s="45" t="str">
        <f>Results!P29</f>
        <v>~100%</v>
      </c>
      <c r="AE30" s="45">
        <f>Results!Q29</f>
        <v>1</v>
      </c>
      <c r="AF30" s="45" t="str">
        <f>Results!R29</f>
        <v>Not covered in LTS</v>
      </c>
      <c r="AG30" s="45">
        <f>Results!S29</f>
        <v>1</v>
      </c>
      <c r="AH30" s="45" t="str">
        <f>Results!T29</f>
        <v>Not covered in LTS</v>
      </c>
      <c r="AI30" s="45" t="str">
        <f>Results!U29</f>
        <v>Not covered in LTS</v>
      </c>
      <c r="AJ30" s="45" t="str">
        <f>Results!V29</f>
        <v>Not covered in LTS</v>
      </c>
      <c r="AK30" s="45" t="str">
        <f>Results!W29</f>
        <v xml:space="preserve">~96%-97% (**) </v>
      </c>
      <c r="AL30" s="45" t="str">
        <f>Results!X29</f>
        <v>Not covered in LTS</v>
      </c>
      <c r="AM30" s="45">
        <f>Results!Y29</f>
        <v>0.95</v>
      </c>
      <c r="AN30" s="45">
        <f>Results!Z29</f>
        <v>1</v>
      </c>
      <c r="AO30" s="45" t="str">
        <f>Results!AA29</f>
        <v>Not covered in LTS</v>
      </c>
      <c r="AP30" s="46"/>
      <c r="AQ30" s="47" t="s">
        <v>33</v>
      </c>
    </row>
    <row r="31" spans="1:43" s="21" customFormat="1" ht="24.6" customHeight="1" x14ac:dyDescent="0.2">
      <c r="A31" s="24"/>
      <c r="B31" s="97"/>
      <c r="C31" s="25" t="s">
        <v>86</v>
      </c>
      <c r="D31" s="88"/>
      <c r="E31" s="26" t="s">
        <v>87</v>
      </c>
      <c r="F31" s="78">
        <f t="shared" si="0"/>
        <v>0.22</v>
      </c>
      <c r="G31" s="78" t="str">
        <f t="shared" si="1"/>
        <v>~32-60%</v>
      </c>
      <c r="H31" s="78" t="str">
        <f t="shared" si="2"/>
        <v/>
      </c>
      <c r="I31" s="78" t="str">
        <f t="shared" si="3"/>
        <v/>
      </c>
      <c r="J31" s="78" t="str">
        <f t="shared" si="4"/>
        <v/>
      </c>
      <c r="K31" s="78" t="str">
        <f t="shared" si="5"/>
        <v/>
      </c>
      <c r="L31" s="78" t="str">
        <f t="shared" si="6"/>
        <v/>
      </c>
      <c r="M31" s="17" t="s">
        <v>619</v>
      </c>
      <c r="N31" s="24"/>
      <c r="P31" s="100"/>
      <c r="Q31" s="44" t="str">
        <f>Results!C30</f>
        <v>1-20</v>
      </c>
      <c r="R31" s="99"/>
      <c r="S31" s="74" t="str">
        <f>Results!E30</f>
        <v>In industry</v>
      </c>
      <c r="T31" s="45" t="str">
        <f>Results!F30</f>
        <v xml:space="preserve">~83-84% </v>
      </c>
      <c r="U31" s="45" t="str">
        <f>Results!G30</f>
        <v>~94-95%</v>
      </c>
      <c r="V31" s="45" t="str">
        <f>Results!H30</f>
        <v>64-83%</v>
      </c>
      <c r="W31" s="45" t="str">
        <f>Results!I30</f>
        <v>Not covered in LTS</v>
      </c>
      <c r="X31" s="45" t="str">
        <f>Results!J30</f>
        <v>Not covered in LTS for target conform scenario</v>
      </c>
      <c r="Y31" s="45" t="str">
        <f>Results!K30</f>
        <v>Not covered in LTS</v>
      </c>
      <c r="Z31" s="45" t="str">
        <f>Results!L30</f>
        <v>~56-90%</v>
      </c>
      <c r="AA31" s="45">
        <f>Results!M30</f>
        <v>0.81</v>
      </c>
      <c r="AB31" s="45" t="str">
        <f>Results!N30</f>
        <v>Not covered in LTS</v>
      </c>
      <c r="AC31" s="45" t="str">
        <f>Results!O30</f>
        <v>48-106%</v>
      </c>
      <c r="AD31" s="45">
        <f>Results!P30</f>
        <v>0.98</v>
      </c>
      <c r="AE31" s="45">
        <f>Results!Q30</f>
        <v>0.84</v>
      </c>
      <c r="AF31" s="45" t="str">
        <f>Results!R30</f>
        <v>Not covered in LTS</v>
      </c>
      <c r="AG31" s="45">
        <f>Results!S30</f>
        <v>1</v>
      </c>
      <c r="AH31" s="45" t="str">
        <f>Results!T30</f>
        <v>Not covered in LTS</v>
      </c>
      <c r="AI31" s="45" t="str">
        <f>Results!U30</f>
        <v>Not covered in LTS</v>
      </c>
      <c r="AJ31" s="45" t="str">
        <f>Results!V30</f>
        <v>Not covered in LTS</v>
      </c>
      <c r="AK31" s="45" t="str">
        <f>Results!W30</f>
        <v xml:space="preserve">~67%-65% (**) </v>
      </c>
      <c r="AL31" s="45" t="str">
        <f>Results!X30</f>
        <v>Not covered in LTS</v>
      </c>
      <c r="AM31" s="45">
        <f>Results!Y30</f>
        <v>0.87</v>
      </c>
      <c r="AN31" s="45" t="str">
        <f>Results!Z30</f>
        <v>~91% (**)</v>
      </c>
      <c r="AO31" s="45" t="str">
        <f>Results!AA30</f>
        <v>~61% (**)</v>
      </c>
      <c r="AP31" s="46"/>
      <c r="AQ31" s="47" t="s">
        <v>34</v>
      </c>
    </row>
    <row r="32" spans="1:43" s="21" customFormat="1" ht="24.6" customHeight="1" x14ac:dyDescent="0.2">
      <c r="A32" s="24"/>
      <c r="B32" s="97"/>
      <c r="C32" s="33" t="s">
        <v>88</v>
      </c>
      <c r="D32" s="87" t="s">
        <v>89</v>
      </c>
      <c r="E32" s="26" t="s">
        <v>90</v>
      </c>
      <c r="F32" s="26" t="str">
        <f t="shared" si="0"/>
        <v>Not covered in LTS</v>
      </c>
      <c r="G32" s="26" t="str">
        <f t="shared" si="1"/>
        <v>Not covered in LTS</v>
      </c>
      <c r="H32" s="26" t="str">
        <f t="shared" si="2"/>
        <v/>
      </c>
      <c r="I32" s="26" t="str">
        <f t="shared" si="3"/>
        <v/>
      </c>
      <c r="J32" s="26" t="str">
        <f t="shared" si="4"/>
        <v/>
      </c>
      <c r="K32" s="26" t="str">
        <f t="shared" si="5"/>
        <v/>
      </c>
      <c r="L32" s="26" t="str">
        <f t="shared" si="6"/>
        <v/>
      </c>
      <c r="M32" s="17" t="s">
        <v>619</v>
      </c>
      <c r="N32" s="24"/>
      <c r="P32" s="100"/>
      <c r="Q32" s="44" t="str">
        <f>Results!C31</f>
        <v>1-21</v>
      </c>
      <c r="R32" s="99"/>
      <c r="S32" s="74" t="str">
        <f>Results!E31</f>
        <v>In agriculture</v>
      </c>
      <c r="T32" s="45" t="str">
        <f>Results!F31</f>
        <v>~39-50%</v>
      </c>
      <c r="U32" s="45" t="str">
        <f>Results!G31</f>
        <v>55-59%</v>
      </c>
      <c r="V32" s="45" t="str">
        <f>Results!H31</f>
        <v>51-56%</v>
      </c>
      <c r="W32" s="45" t="str">
        <f>Results!I31</f>
        <v>Not covered in LTS</v>
      </c>
      <c r="X32" s="45" t="str">
        <f>Results!J31</f>
        <v>Not covered in LTS for target conform scenario</v>
      </c>
      <c r="Y32" s="45" t="str">
        <f>Results!K31</f>
        <v>Not covered in LTS</v>
      </c>
      <c r="Z32" s="45" t="str">
        <f>Results!L31</f>
        <v>~32-60%</v>
      </c>
      <c r="AA32" s="45">
        <f>Results!M31</f>
        <v>0.46</v>
      </c>
      <c r="AB32" s="45" t="str">
        <f>Results!N31</f>
        <v>Not covered in LTS</v>
      </c>
      <c r="AC32" s="45" t="str">
        <f>Results!O31</f>
        <v>55% (non-CO2 emissions)</v>
      </c>
      <c r="AD32" s="45">
        <f>Results!P31</f>
        <v>0.79</v>
      </c>
      <c r="AE32" s="45">
        <f>Results!Q31</f>
        <v>0.33</v>
      </c>
      <c r="AF32" s="45" t="str">
        <f>Results!R31</f>
        <v>Not covered in LTS</v>
      </c>
      <c r="AG32" s="45" t="str">
        <f>Results!S31</f>
        <v>Not covered in LTS</v>
      </c>
      <c r="AH32" s="45" t="str">
        <f>Results!T31</f>
        <v>Not covered in LTS</v>
      </c>
      <c r="AI32" s="45" t="str">
        <f>Results!U31</f>
        <v>Not covered in LTS</v>
      </c>
      <c r="AJ32" s="45" t="str">
        <f>Results!V31</f>
        <v>Not covered in LTS</v>
      </c>
      <c r="AK32" s="45" t="str">
        <f>Results!W31</f>
        <v xml:space="preserve">~26%-52% (**) </v>
      </c>
      <c r="AL32" s="45" t="str">
        <f>Results!X31</f>
        <v>Not covered in LTS</v>
      </c>
      <c r="AM32" s="45">
        <f>Results!Y31</f>
        <v>0.22</v>
      </c>
      <c r="AN32" s="45" t="str">
        <f>Results!Z31</f>
        <v>~57% (**)</v>
      </c>
      <c r="AO32" s="45" t="str">
        <f>Results!AA31</f>
        <v>~37% (*)</v>
      </c>
      <c r="AP32" s="46"/>
      <c r="AQ32" s="47" t="s">
        <v>35</v>
      </c>
    </row>
    <row r="33" spans="1:43" s="21" customFormat="1" ht="24.6" customHeight="1" x14ac:dyDescent="0.2">
      <c r="A33" s="24"/>
      <c r="B33" s="97"/>
      <c r="C33" s="25" t="s">
        <v>92</v>
      </c>
      <c r="D33" s="93"/>
      <c r="E33" s="26" t="s">
        <v>93</v>
      </c>
      <c r="F33" s="26" t="str">
        <f t="shared" si="0"/>
        <v>Not covered in LTS</v>
      </c>
      <c r="G33" s="26" t="str">
        <f t="shared" si="1"/>
        <v xml:space="preserve">Discussed in the context of BECCS </v>
      </c>
      <c r="H33" s="26" t="str">
        <f t="shared" si="2"/>
        <v/>
      </c>
      <c r="I33" s="26" t="str">
        <f t="shared" si="3"/>
        <v/>
      </c>
      <c r="J33" s="26" t="str">
        <f t="shared" si="4"/>
        <v/>
      </c>
      <c r="K33" s="26" t="str">
        <f t="shared" si="5"/>
        <v/>
      </c>
      <c r="L33" s="26" t="str">
        <f t="shared" si="6"/>
        <v/>
      </c>
      <c r="M33" s="17" t="s">
        <v>619</v>
      </c>
      <c r="N33" s="24"/>
      <c r="P33" s="100"/>
      <c r="Q33" s="44" t="str">
        <f>Results!C32</f>
        <v>1-22</v>
      </c>
      <c r="R33" s="99" t="str">
        <f>Results!D32</f>
        <v>Technologies</v>
      </c>
      <c r="S33" s="74" t="str">
        <f>Results!E32</f>
        <v>Hydrogen</v>
      </c>
      <c r="T33" s="45" t="str">
        <f>Results!F32</f>
        <v xml:space="preserve">3-3.5 billion Nm3 of storage requirement by 2050 (blue H2 as a transition technology, green in the middle- and long- term) </v>
      </c>
      <c r="U33" s="45" t="str">
        <f>Results!G32</f>
        <v>Green and blue H2 will be developed</v>
      </c>
      <c r="V33" s="45" t="str">
        <f>Results!H32</f>
        <v xml:space="preserve">15.9-30.2 ktoe consumption by 2050, range from three scenarios </v>
      </c>
      <c r="W33" s="45" t="str">
        <f>Results!I32</f>
        <v>Not covered in LTS</v>
      </c>
      <c r="X33" s="45" t="str">
        <f>Results!J32</f>
        <v>Not covered in LTS for target conform scenario</v>
      </c>
      <c r="Y33" s="45" t="str">
        <f>Results!K32</f>
        <v>Not covered in LTS</v>
      </c>
      <c r="Z33" s="45" t="str">
        <f>Results!L32</f>
        <v>Not covered in LTS</v>
      </c>
      <c r="AA33" s="45" t="str">
        <f>Results!M32</f>
        <v>~45 TWh of electricity used for H2 production by 2050, 7.5% of total electricity consumption (excl. network losses) (green H2)</v>
      </c>
      <c r="AB33" s="45" t="str">
        <f>Results!N32</f>
        <v>Not covered in LTS</v>
      </c>
      <c r="AC33" s="45" t="str">
        <f>Results!O32</f>
        <v>1-30% share of synthetic fuels in total energy consumption, 2.5-74.5 TWh for production of synthetic fuels - scenario range (green H2)</v>
      </c>
      <c r="AD33" s="45" t="str">
        <f>Results!P32</f>
        <v>11-15%/FEC (mainly green)</v>
      </c>
      <c r="AE33" s="45" t="str">
        <f>Results!Q32</f>
        <v>110-170 TWh (25-30%) of electricity generation used for hydrogen production (mostly green H2)</v>
      </c>
      <c r="AF33" s="45" t="str">
        <f>Results!R32</f>
        <v>States green hydrogen has an increasingly important role</v>
      </c>
      <c r="AG33" s="45" t="str">
        <f>Results!S32</f>
        <v>Green hydrogen will be used to balance excess electricity from renewable energy sources.</v>
      </c>
      <c r="AH33" s="45" t="str">
        <f>Results!T32</f>
        <v>Only considers green hydrogen and plans to pursue the development of hydrogen certification to ensure the consumption of a truly decarbonised and renewable product.</v>
      </c>
      <c r="AI33" s="45" t="str">
        <f>Results!U32</f>
        <v>Discusses powering Malta with 100% green hydrogen, however supply will be contingent upon import from other countries.</v>
      </c>
      <c r="AJ33" s="45" t="str">
        <f>Results!V32</f>
        <v>Envisages a significant role for green hydrogen as a fuel for industry and both heavy and long-distance transport.</v>
      </c>
      <c r="AK33" s="45" t="str">
        <f>Results!W32</f>
        <v>13-21.5 PJ or 4% of FEC; mainly green</v>
      </c>
      <c r="AL33" s="45" t="str">
        <f>Results!X32</f>
        <v>Not covered in LTS</v>
      </c>
      <c r="AM33" s="45" t="str">
        <f>Results!Y32</f>
        <v>Not covered in LTS</v>
      </c>
      <c r="AN33" s="45" t="str">
        <f>Results!Z32</f>
        <v>Mentions green hydrogen.</v>
      </c>
      <c r="AO33" s="45" t="str">
        <f>Results!AA32</f>
        <v>States use of green hydrogen for steel production is conceivable by 2045</v>
      </c>
      <c r="AP33" s="43"/>
      <c r="AQ33" s="46"/>
    </row>
    <row r="34" spans="1:43" s="21" customFormat="1" ht="24.6" customHeight="1" x14ac:dyDescent="0.2">
      <c r="A34" s="24"/>
      <c r="B34" s="97"/>
      <c r="C34" s="25" t="s">
        <v>95</v>
      </c>
      <c r="D34" s="88"/>
      <c r="E34" s="26" t="s">
        <v>96</v>
      </c>
      <c r="F34" s="26" t="str">
        <f t="shared" si="0"/>
        <v>CCU considered</v>
      </c>
      <c r="G34" s="26" t="str">
        <f t="shared" si="1"/>
        <v>14 Mt CO2-eq CCS (2050)</v>
      </c>
      <c r="H34" s="26" t="str">
        <f t="shared" si="2"/>
        <v/>
      </c>
      <c r="I34" s="26" t="str">
        <f t="shared" si="3"/>
        <v/>
      </c>
      <c r="J34" s="26" t="str">
        <f t="shared" si="4"/>
        <v/>
      </c>
      <c r="K34" s="26" t="str">
        <f t="shared" si="5"/>
        <v/>
      </c>
      <c r="L34" s="26" t="str">
        <f t="shared" si="6"/>
        <v/>
      </c>
      <c r="M34" s="17" t="s">
        <v>619</v>
      </c>
      <c r="N34" s="24"/>
      <c r="P34" s="100"/>
      <c r="Q34" s="44" t="str">
        <f>Results!C33</f>
        <v>1-23</v>
      </c>
      <c r="R34" s="99"/>
      <c r="S34" s="74" t="str">
        <f>Results!E33</f>
        <v>Biomass</v>
      </c>
      <c r="T34" s="45" t="str">
        <f>Results!F33</f>
        <v>Considered; Mostly BECCS</v>
      </c>
      <c r="U34" s="45" t="str">
        <f>Results!G33</f>
        <v>Mentioned</v>
      </c>
      <c r="V34" s="45" t="str">
        <f>Results!H33</f>
        <v>656-957 GWh</v>
      </c>
      <c r="W34" s="45" t="str">
        <f>Results!I33</f>
        <v>105-233 PJ domestic biomass generation; 100 PJ solid + 20 PJ liquid biomass imports</v>
      </c>
      <c r="X34" s="45" t="str">
        <f>Results!J33</f>
        <v>Not covered in LTS for target conform scenario</v>
      </c>
      <c r="Y34" s="45" t="str">
        <f>Results!K33</f>
        <v>Sustainability aspects mentioned</v>
      </c>
      <c r="Z34" s="45" t="str">
        <f>Results!L33</f>
        <v xml:space="preserve">Discussed in the context of BECCS </v>
      </c>
      <c r="AA34" s="45" t="str">
        <f>Results!M33</f>
        <v>460 TWh (use)</v>
      </c>
      <c r="AB34" s="45" t="str">
        <f>Results!N33</f>
        <v>Mentioned</v>
      </c>
      <c r="AC34" s="45" t="str">
        <f>Results!O33</f>
        <v>4.7-5.5 Mtoe (use)</v>
      </c>
      <c r="AD34" s="45" t="str">
        <f>Results!P33</f>
        <v>Use will be reduced to a minimum</v>
      </c>
      <c r="AE34" s="45" t="str">
        <f>Results!Q33</f>
        <v>Not covered in LTS</v>
      </c>
      <c r="AF34" s="45" t="str">
        <f>Results!R33</f>
        <v>Not covered in LTS</v>
      </c>
      <c r="AG34" s="45" t="str">
        <f>Results!S33</f>
        <v>Not covered in LTS</v>
      </c>
      <c r="AH34" s="45" t="str">
        <f>Results!T33</f>
        <v>Not covered in LTS</v>
      </c>
      <c r="AI34" s="45" t="str">
        <f>Results!U33</f>
        <v>Not covered in LTS</v>
      </c>
      <c r="AJ34" s="45" t="str">
        <f>Results!V33</f>
        <v>Not covered in LTS</v>
      </c>
      <c r="AK34" s="45" t="str">
        <f>Results!W33</f>
        <v>16.1-21.0 PJ of FEC</v>
      </c>
      <c r="AL34" s="45" t="str">
        <f>Results!X33</f>
        <v>120 PJ (theoretical potential for domestic generation)</v>
      </c>
      <c r="AM34" s="45" t="str">
        <f>Results!Y33</f>
        <v>Not covered in LTS</v>
      </c>
      <c r="AN34" s="45" t="str">
        <f>Results!Z33</f>
        <v>Not covered in LTS</v>
      </c>
      <c r="AO34" s="45" t="str">
        <f>Results!AA33</f>
        <v>Not covered in LTS</v>
      </c>
      <c r="AP34" s="46"/>
      <c r="AQ34" s="46"/>
    </row>
    <row r="35" spans="1:43" s="17" customFormat="1" ht="24.6" customHeight="1" x14ac:dyDescent="0.2">
      <c r="A35" s="24"/>
      <c r="B35" s="97"/>
      <c r="C35" s="33" t="s">
        <v>98</v>
      </c>
      <c r="D35" s="26" t="s">
        <v>99</v>
      </c>
      <c r="E35" s="26" t="s">
        <v>99</v>
      </c>
      <c r="F35" s="26" t="str">
        <f t="shared" si="0"/>
        <v xml:space="preserve">Mobility, a change in diet, and goods and services and circular economy mentioned </v>
      </c>
      <c r="G35" s="26" t="str">
        <f t="shared" si="1"/>
        <v>Mentioned</v>
      </c>
      <c r="H35" s="26" t="str">
        <f t="shared" si="2"/>
        <v/>
      </c>
      <c r="I35" s="26" t="str">
        <f t="shared" si="3"/>
        <v/>
      </c>
      <c r="J35" s="26" t="str">
        <f t="shared" si="4"/>
        <v/>
      </c>
      <c r="K35" s="26" t="str">
        <f t="shared" si="5"/>
        <v/>
      </c>
      <c r="L35" s="26" t="str">
        <f t="shared" si="6"/>
        <v/>
      </c>
      <c r="M35" s="17" t="s">
        <v>619</v>
      </c>
      <c r="N35" s="24"/>
      <c r="P35" s="100"/>
      <c r="Q35" s="44" t="str">
        <f>Results!C34</f>
        <v>1-24</v>
      </c>
      <c r="R35" s="99"/>
      <c r="S35" s="74" t="str">
        <f>Results!E34</f>
        <v>CCUS</v>
      </c>
      <c r="T35" s="45" t="str">
        <f>Results!F34</f>
        <v xml:space="preserve">400-510 Mt CO2 (potential domestic storage volume) </v>
      </c>
      <c r="U35" s="45" t="str">
        <f>Results!G34</f>
        <v>Mentioned in regional strategies</v>
      </c>
      <c r="V35" s="45" t="str">
        <f>Results!H34</f>
        <v>Mentioned</v>
      </c>
      <c r="W35" s="45" t="str">
        <f>Results!I34</f>
        <v>35 MtCO2 CCS (2050)</v>
      </c>
      <c r="X35" s="45" t="str">
        <f>Results!J34</f>
        <v>Not covered in LTS for target conform scenario</v>
      </c>
      <c r="Y35" s="45" t="str">
        <f>Results!K34</f>
        <v>Not covered in LTS</v>
      </c>
      <c r="Z35" s="45" t="str">
        <f>Results!L34</f>
        <v>14 Mt CO2-eq CCS (2050)</v>
      </c>
      <c r="AA35" s="45" t="str">
        <f>Results!M34</f>
        <v>1-1.5 Gt CO (storage potential)</v>
      </c>
      <c r="AB35" s="45" t="str">
        <f>Results!N34</f>
        <v>Considered for industry</v>
      </c>
      <c r="AC35" s="45" t="str">
        <f>Results!O34</f>
        <v>4.8- 18.4 Mt CO2 CCS</v>
      </c>
      <c r="AD35" s="45" t="str">
        <f>Results!P34</f>
        <v>Focus primarily on CCU</v>
      </c>
      <c r="AE35" s="45" t="str">
        <f>Results!Q34</f>
        <v>20-40 MtCO2e CCS</v>
      </c>
      <c r="AF35" s="45" t="str">
        <f>Results!R34</f>
        <v>Not considered</v>
      </c>
      <c r="AG35" s="45" t="str">
        <f>Results!S34</f>
        <v>&lt; 6.5 / &lt; 8.6 MtCO2 target</v>
      </c>
      <c r="AH35" s="45" t="str">
        <f>Results!T34</f>
        <v>Not covered in LTS</v>
      </c>
      <c r="AI35" s="45" t="str">
        <f>Results!U34</f>
        <v>Not covered in LTS</v>
      </c>
      <c r="AJ35" s="45" t="str">
        <f>Results!V34</f>
        <v>Not covered in LTS</v>
      </c>
      <c r="AK35" s="45" t="str">
        <f>Results!W34</f>
        <v>CCS considered in cement sector</v>
      </c>
      <c r="AL35" s="45" t="str">
        <f>Results!X34</f>
        <v>Not covered in LTS</v>
      </c>
      <c r="AM35" s="45" t="str">
        <f>Results!Y34</f>
        <v>CCU considered</v>
      </c>
      <c r="AN35" s="45" t="str">
        <f>Results!Z34</f>
        <v>CCU and CCUS considered</v>
      </c>
      <c r="AO35" s="45" t="str">
        <f>Results!AA34</f>
        <v>Not covered in LTS</v>
      </c>
      <c r="AP35" s="46"/>
      <c r="AQ35" s="46"/>
    </row>
    <row r="36" spans="1:43" s="21" customFormat="1" ht="24.6" customHeight="1" x14ac:dyDescent="0.2">
      <c r="A36" s="24"/>
      <c r="B36" s="97"/>
      <c r="C36" s="25" t="s">
        <v>100</v>
      </c>
      <c r="D36" s="87" t="s">
        <v>101</v>
      </c>
      <c r="E36" s="26" t="s">
        <v>102</v>
      </c>
      <c r="F36" s="26" t="str">
        <f t="shared" si="0"/>
        <v>EUR 66-72 bn (2021-2050)</v>
      </c>
      <c r="G36" s="26" t="str">
        <f t="shared" si="1"/>
        <v>Not covered in LTS</v>
      </c>
      <c r="H36" s="26" t="str">
        <f t="shared" si="2"/>
        <v/>
      </c>
      <c r="I36" s="26" t="str">
        <f t="shared" si="3"/>
        <v/>
      </c>
      <c r="J36" s="26" t="str">
        <f t="shared" si="4"/>
        <v/>
      </c>
      <c r="K36" s="26" t="str">
        <f t="shared" si="5"/>
        <v/>
      </c>
      <c r="L36" s="26" t="str">
        <f t="shared" si="6"/>
        <v/>
      </c>
      <c r="M36" s="17" t="s">
        <v>619</v>
      </c>
      <c r="N36" s="24"/>
      <c r="P36" s="100"/>
      <c r="Q36" s="44" t="str">
        <f>Results!C35</f>
        <v>1-25</v>
      </c>
      <c r="R36" s="74" t="str">
        <f>Results!D35</f>
        <v>Lifestyle change</v>
      </c>
      <c r="S36" s="74" t="str">
        <f>Results!E35</f>
        <v>Lifestyle change</v>
      </c>
      <c r="T36" s="45" t="str">
        <f>Results!F35</f>
        <v>Mobility and a change in diet mentioned</v>
      </c>
      <c r="U36" s="45" t="str">
        <f>Results!G35</f>
        <v>Mentioned</v>
      </c>
      <c r="V36" s="45" t="str">
        <f>Results!H35</f>
        <v xml:space="preserve">A change in diet and raising public awareness mentioned </v>
      </c>
      <c r="W36" s="45" t="str">
        <f>Results!I35</f>
        <v>Mentioned</v>
      </c>
      <c r="X36" s="45" t="str">
        <f>Results!J35</f>
        <v>Not covered in LTS for target conform scenario</v>
      </c>
      <c r="Y36" s="45" t="str">
        <f>Results!K35</f>
        <v>Mobility, a change in diet, goods and services and raising public awareness mentioned. 45–55% public transport, cycling or walking in total commuting in 2035</v>
      </c>
      <c r="Z36" s="45" t="str">
        <f>Results!L35</f>
        <v>Mentioned</v>
      </c>
      <c r="AA36" s="45" t="str">
        <f>Results!M35</f>
        <v>Heating temperature -1°C by 2050; Mobility, a change in diet and goods and services mentioned</v>
      </c>
      <c r="AB36" s="45" t="str">
        <f>Results!N35</f>
        <v>Mobility mentioned</v>
      </c>
      <c r="AC36" s="45" t="str">
        <f>Results!O35</f>
        <v>Mobility mentioned</v>
      </c>
      <c r="AD36" s="45" t="str">
        <f>Results!P35</f>
        <v>Not covered in LTS</v>
      </c>
      <c r="AE36" s="45" t="str">
        <f>Results!Q35</f>
        <v>Mobility and renovation of buildings mentioned</v>
      </c>
      <c r="AF36" s="45" t="str">
        <f>Results!R35</f>
        <v>Goods and services and circular economy mentioned</v>
      </c>
      <c r="AG36" s="45" t="str">
        <f>Results!S35</f>
        <v>Mobility, a change in diet, goods and services and circular economy, and raising public awareness mentioned</v>
      </c>
      <c r="AH36" s="45" t="str">
        <f>Results!T35</f>
        <v>Raising public awareness mentioned</v>
      </c>
      <c r="AI36" s="45" t="str">
        <f>Results!U35</f>
        <v>Mobility mentioned</v>
      </c>
      <c r="AJ36" s="45" t="str">
        <f>Results!V35</f>
        <v>A change in diet mentioned</v>
      </c>
      <c r="AK36" s="45" t="str">
        <f>Results!W35</f>
        <v>Not covered in LTS</v>
      </c>
      <c r="AL36" s="45" t="str">
        <f>Results!X35</f>
        <v>A change in diet and raising public awareness mentioned</v>
      </c>
      <c r="AM36" s="45" t="str">
        <f>Results!Y35</f>
        <v xml:space="preserve">Mobility, a change in diet, and goods and services and circular economy mentioned </v>
      </c>
      <c r="AN36" s="45" t="str">
        <f>Results!Z35</f>
        <v>Raising public awareness mentioned</v>
      </c>
      <c r="AO36" s="45" t="str">
        <f>Results!AA35</f>
        <v>Not covered in LTS</v>
      </c>
      <c r="AP36" s="43"/>
      <c r="AQ36" s="43"/>
    </row>
    <row r="37" spans="1:43" s="21" customFormat="1" ht="24.6" customHeight="1" x14ac:dyDescent="0.2">
      <c r="A37" s="24"/>
      <c r="B37" s="97"/>
      <c r="C37" s="25" t="s">
        <v>104</v>
      </c>
      <c r="D37" s="88"/>
      <c r="E37" s="26" t="s">
        <v>105</v>
      </c>
      <c r="F37" s="26" t="str">
        <f t="shared" si="0"/>
        <v>EUR 21-26.5 bn (2021-2050) [~1-2% of GDP (**)]</v>
      </c>
      <c r="G37" s="26" t="str">
        <f t="shared" si="1"/>
        <v>EUR 100 bn (2020-2050)</v>
      </c>
      <c r="H37" s="26" t="str">
        <f t="shared" si="2"/>
        <v/>
      </c>
      <c r="I37" s="26" t="str">
        <f t="shared" si="3"/>
        <v/>
      </c>
      <c r="J37" s="26" t="str">
        <f t="shared" si="4"/>
        <v/>
      </c>
      <c r="K37" s="26" t="str">
        <f t="shared" si="5"/>
        <v/>
      </c>
      <c r="L37" s="26" t="str">
        <f t="shared" si="6"/>
        <v/>
      </c>
      <c r="M37" s="17" t="s">
        <v>619</v>
      </c>
      <c r="N37" s="24"/>
      <c r="P37" s="100"/>
      <c r="Q37" s="44" t="str">
        <f>Results!C36</f>
        <v>1-26</v>
      </c>
      <c r="R37" s="99" t="str">
        <f>Results!D36</f>
        <v>Finance</v>
      </c>
      <c r="S37" s="74" t="str">
        <f>Results!E36</f>
        <v xml:space="preserve">Total investment needs </v>
      </c>
      <c r="T37" s="45" t="str">
        <f>Results!F36</f>
        <v>Not covered in LTS</v>
      </c>
      <c r="U37" s="45" t="str">
        <f>Results!G36</f>
        <v>Not covered in LTS</v>
      </c>
      <c r="V37" s="45" t="str">
        <f>Results!H36</f>
        <v>EUR 14.4-22.6 bn (2031-2050; additional); 0.96-1.51% of GDP</v>
      </c>
      <c r="W37" s="45" t="str">
        <f>Results!I36</f>
        <v>EUR 1,135-1,285 bn (2010-2050) (range over 3 scenarios)</v>
      </c>
      <c r="X37" s="45" t="str">
        <f>Results!J36</f>
        <v>Not covered in LTS for target conform scenario</v>
      </c>
      <c r="Y37" s="45" t="str">
        <f>Results!K36</f>
        <v>Not covered in LTS</v>
      </c>
      <c r="Z37" s="45" t="str">
        <f>Results!L36</f>
        <v>Not covered in LTS</v>
      </c>
      <c r="AA37" s="45" t="str">
        <f>Results!M36</f>
        <v>EUR 126 bn per year (2034-2050)</v>
      </c>
      <c r="AB37" s="45" t="str">
        <f>Results!N36</f>
        <v>Not covered in LTS</v>
      </c>
      <c r="AC37" s="45" t="str">
        <f>Results!O36</f>
        <v>EUR 38.1-39.1 bn per year (2031-2050; total; range from scenarios, excl. transport); 1.9-2.9% of GDP per year (2030-2050)</v>
      </c>
      <c r="AD37" s="45" t="str">
        <f>Results!P36</f>
        <v>4.8% of GDP per year (2020-2050)</v>
      </c>
      <c r="AE37" s="45" t="str">
        <f>Results!Q36</f>
        <v>Not covered in LTS</v>
      </c>
      <c r="AF37" s="45" t="str">
        <f>Results!R36</f>
        <v>Not covered in LTS</v>
      </c>
      <c r="AG37" s="45" t="str">
        <f>Results!S36</f>
        <v>Not covered in LTS</v>
      </c>
      <c r="AH37" s="45" t="str">
        <f>Results!T36</f>
        <v>Not covered in LTS</v>
      </c>
      <c r="AI37" s="45" t="str">
        <f>Results!U36</f>
        <v>Not covered in LTS</v>
      </c>
      <c r="AJ37" s="45" t="str">
        <f>Results!V36</f>
        <v>Not covered in LTS</v>
      </c>
      <c r="AK37" s="45" t="str">
        <f>Results!W36</f>
        <v>EUR 1,017 bn (2016-2050</v>
      </c>
      <c r="AL37" s="45" t="str">
        <f>Results!X36</f>
        <v>Not covered in LTS</v>
      </c>
      <c r="AM37" s="45" t="str">
        <f>Results!Y36</f>
        <v>EUR 66-72 bn (2021-2050)</v>
      </c>
      <c r="AN37" s="45" t="str">
        <f>Results!Z36</f>
        <v>EUR 500 bn (2031-2050)</v>
      </c>
      <c r="AO37" s="45" t="str">
        <f>Results!AA36</f>
        <v>Not covered in LTS</v>
      </c>
      <c r="AP37" s="46"/>
      <c r="AQ37" s="46"/>
    </row>
    <row r="38" spans="1:43" s="17" customFormat="1" ht="24.6" customHeight="1" x14ac:dyDescent="0.2">
      <c r="A38" s="24"/>
      <c r="B38" s="97"/>
      <c r="C38" s="25" t="s">
        <v>107</v>
      </c>
      <c r="D38" s="87" t="s">
        <v>108</v>
      </c>
      <c r="E38" s="26" t="s">
        <v>109</v>
      </c>
      <c r="F38" s="26" t="str">
        <f t="shared" si="0"/>
        <v>Not covered in LTS</v>
      </c>
      <c r="G38" s="26" t="str">
        <f t="shared" si="1"/>
        <v>(+) 1.6% and (+) 6.1% from scenarios vs. WEM</v>
      </c>
      <c r="H38" s="26" t="str">
        <f t="shared" si="2"/>
        <v/>
      </c>
      <c r="I38" s="26" t="str">
        <f t="shared" si="3"/>
        <v/>
      </c>
      <c r="J38" s="26" t="str">
        <f t="shared" si="4"/>
        <v/>
      </c>
      <c r="K38" s="26" t="str">
        <f t="shared" si="5"/>
        <v/>
      </c>
      <c r="L38" s="26" t="str">
        <f t="shared" si="6"/>
        <v/>
      </c>
      <c r="M38" s="17" t="s">
        <v>619</v>
      </c>
      <c r="N38" s="24"/>
      <c r="P38" s="100"/>
      <c r="Q38" s="44" t="str">
        <f>Results!C37</f>
        <v>1-27</v>
      </c>
      <c r="R38" s="99"/>
      <c r="S38" s="74" t="str">
        <f>Results!E37</f>
        <v xml:space="preserve">Additional to reach neutrality </v>
      </c>
      <c r="T38" s="45" t="str">
        <f>Results!F37</f>
        <v>Not covered in LTS</v>
      </c>
      <c r="U38" s="45" t="str">
        <f>Results!G37</f>
        <v>Not covered in LTS</v>
      </c>
      <c r="V38" s="45" t="str">
        <f>Results!H37</f>
        <v>Not covered in LTS</v>
      </c>
      <c r="W38" s="45" t="str">
        <f>Results!I37</f>
        <v>EUR 183-335 bn (2010-2050) (range)</v>
      </c>
      <c r="X38" s="45" t="str">
        <f>Results!J37</f>
        <v>Not covered in LTS for target conform scenario</v>
      </c>
      <c r="Y38" s="45" t="str">
        <f>Results!K37</f>
        <v>Not covered in LTS</v>
      </c>
      <c r="Z38" s="45" t="str">
        <f>Results!L37</f>
        <v>EUR 100 bn (2020-2050)</v>
      </c>
      <c r="AA38" s="45" t="str">
        <f>Results!M37</f>
        <v>Not covered in LTS</v>
      </c>
      <c r="AB38" s="45" t="str">
        <f>Results!N37</f>
        <v>Not covered in LTS</v>
      </c>
      <c r="AC38" s="45" t="str">
        <f>Results!O37</f>
        <v>Not covered in LTS</v>
      </c>
      <c r="AD38" s="45" t="str">
        <f>Results!P37</f>
        <v>EUR 42 bn / 75.9 bn (2020-2050; additional; early and late action scenarios)</v>
      </c>
      <c r="AE38" s="45" t="str">
        <f>Results!Q37</f>
        <v>Not covered in LTS</v>
      </c>
      <c r="AF38" s="45" t="str">
        <f>Results!R37</f>
        <v>EUR 16 bn per year (2020-2050); 1.35% of GDP per year (2020-2050)</v>
      </c>
      <c r="AG38" s="45" t="str">
        <f>Results!S37</f>
        <v>Not covered in LTS</v>
      </c>
      <c r="AH38" s="45" t="str">
        <f>Results!T37</f>
        <v>Not covered in LTS</v>
      </c>
      <c r="AI38" s="45" t="str">
        <f>Results!U37</f>
        <v>EUR 15.3 bn (2020-2050) [~3% of GDP (**)]</v>
      </c>
      <c r="AJ38" s="45" t="str">
        <f>Results!V37</f>
        <v>Not covered in LTS</v>
      </c>
      <c r="AK38" s="45" t="str">
        <f>Results!W37</f>
        <v>EUR 85 bn; 1.2% of GDP/year (2016-2050</v>
      </c>
      <c r="AL38" s="45" t="str">
        <f>Results!X37</f>
        <v>EUR 196 bn (2031-2050); 4.2% of GDP per year</v>
      </c>
      <c r="AM38" s="45" t="str">
        <f>Results!Y37</f>
        <v>EUR 21-26.5 bn (2021-2050) [~1-2% of GDP (**)]</v>
      </c>
      <c r="AN38" s="45" t="str">
        <f>Results!Z37</f>
        <v>EUR 300 bn (2031-2050) [~1% of GDP (**)]</v>
      </c>
      <c r="AO38" s="45" t="str">
        <f>Results!AA37</f>
        <v>Not covered in LTS</v>
      </c>
      <c r="AP38" s="46"/>
      <c r="AQ38" s="46"/>
    </row>
    <row r="39" spans="1:43" s="21" customFormat="1" ht="24.6" customHeight="1" x14ac:dyDescent="0.2">
      <c r="A39" s="24"/>
      <c r="B39" s="97"/>
      <c r="C39" s="25" t="s">
        <v>111</v>
      </c>
      <c r="D39" s="93"/>
      <c r="E39" s="26" t="s">
        <v>112</v>
      </c>
      <c r="F39" s="26" t="str">
        <f t="shared" si="0"/>
        <v>Not covered in LTS</v>
      </c>
      <c r="G39" s="26" t="str">
        <f t="shared" si="1"/>
        <v>(+) 0.1% and (-) 1.2% from scenarios vs. WEM</v>
      </c>
      <c r="H39" s="26" t="str">
        <f t="shared" si="2"/>
        <v/>
      </c>
      <c r="I39" s="26" t="str">
        <f t="shared" si="3"/>
        <v/>
      </c>
      <c r="J39" s="26" t="str">
        <f t="shared" si="4"/>
        <v/>
      </c>
      <c r="K39" s="26" t="str">
        <f t="shared" si="5"/>
        <v/>
      </c>
      <c r="L39" s="26" t="str">
        <f t="shared" si="6"/>
        <v/>
      </c>
      <c r="M39" s="17" t="s">
        <v>619</v>
      </c>
      <c r="N39" s="24"/>
      <c r="P39" s="100"/>
      <c r="Q39" s="44" t="str">
        <f>Results!C38</f>
        <v>1-28</v>
      </c>
      <c r="R39" s="99" t="str">
        <f>Results!D38</f>
        <v>Just transition</v>
      </c>
      <c r="S39" s="74" t="str">
        <f>Results!E38</f>
        <v>Impact on GDP</v>
      </c>
      <c r="T39" s="45" t="str">
        <f>Results!F38</f>
        <v>Not covered in LTS</v>
      </c>
      <c r="U39" s="45" t="str">
        <f>Results!G38</f>
        <v>Not covered in LTS</v>
      </c>
      <c r="V39" s="45" t="str">
        <f>Results!H38</f>
        <v>Not covered in LTS</v>
      </c>
      <c r="W39" s="45" t="str">
        <f>Results!I38</f>
        <v>Not covered in LTS</v>
      </c>
      <c r="X39" s="45" t="str">
        <f>Results!J38</f>
        <v>Not covered in LTS</v>
      </c>
      <c r="Y39" s="45" t="str">
        <f>Results!K38</f>
        <v>(+) 0.287–0.44 bn EUR/yr (2015–2050)</v>
      </c>
      <c r="Z39" s="45" t="str">
        <f>Results!L38</f>
        <v>(+) 1.6% and (+) 6.1% from scenarios vs. WEM</v>
      </c>
      <c r="AA39" s="45" t="str">
        <f>Results!M38</f>
        <v>Plus 3-4% in 2050 (WAM vs. BAU)</v>
      </c>
      <c r="AB39" s="45" t="str">
        <f>Results!N38</f>
        <v>Not covered in LTS</v>
      </c>
      <c r="AC39" s="45" t="str">
        <f>Results!O38</f>
        <v>Not covered in LTS</v>
      </c>
      <c r="AD39" s="45" t="str">
        <f>Results!P38</f>
        <v>(+) 0.4 pps on average over 2020-2050</v>
      </c>
      <c r="AE39" s="45" t="str">
        <f>Results!Q38</f>
        <v>0.1% reduction of annual growth rate (2030-2040 vs. BAU); from 2040 the gap increases</v>
      </c>
      <c r="AF39" s="45" t="str">
        <f>Results!R38</f>
        <v>(+) EUR 2.5 billion cumulative over 2020-2050</v>
      </c>
      <c r="AG39" s="45" t="str">
        <f>Results!S38</f>
        <v>Not covered in LTS</v>
      </c>
      <c r="AH39" s="45" t="str">
        <f>Results!T38</f>
        <v>Not covered in LTS</v>
      </c>
      <c r="AI39" s="45" t="str">
        <f>Results!U38</f>
        <v>Not covered in LTS</v>
      </c>
      <c r="AJ39" s="45" t="str">
        <f>Results!V38</f>
        <v>Not covered in LTS</v>
      </c>
      <c r="AK39" s="45" t="str">
        <f>Results!W38</f>
        <v xml:space="preserve">Positive: +0.5%-0.9% vs. BAU </v>
      </c>
      <c r="AL39" s="45" t="str">
        <f>Results!X38</f>
        <v>Plus 3% in WAM vs. WEM</v>
      </c>
      <c r="AM39" s="45" t="str">
        <f>Results!Y38</f>
        <v>Not covered in LTS</v>
      </c>
      <c r="AN39" s="45" t="str">
        <f>Results!Z38</f>
        <v xml:space="preserve">(+) 1% vs. BAU </v>
      </c>
      <c r="AO39" s="45" t="str">
        <f>Results!AA38</f>
        <v>(+/-) 1% when achieving climate neutrality by 2045 (from external study)</v>
      </c>
      <c r="AP39" s="46"/>
      <c r="AQ39" s="46"/>
    </row>
    <row r="40" spans="1:43" s="21" customFormat="1" ht="24.6" customHeight="1" x14ac:dyDescent="0.2">
      <c r="A40" s="24"/>
      <c r="B40" s="97"/>
      <c r="C40" s="25" t="s">
        <v>114</v>
      </c>
      <c r="D40" s="93"/>
      <c r="E40" s="26" t="s">
        <v>115</v>
      </c>
      <c r="F40" s="26" t="str">
        <f t="shared" si="0"/>
        <v>Recognised and adressed</v>
      </c>
      <c r="G40" s="26" t="str">
        <f t="shared" si="1"/>
        <v>Not covered in LTS</v>
      </c>
      <c r="H40" s="26" t="str">
        <f t="shared" si="2"/>
        <v/>
      </c>
      <c r="I40" s="26" t="str">
        <f t="shared" si="3"/>
        <v/>
      </c>
      <c r="J40" s="26" t="str">
        <f t="shared" si="4"/>
        <v/>
      </c>
      <c r="K40" s="26" t="str">
        <f t="shared" si="5"/>
        <v/>
      </c>
      <c r="L40" s="26" t="str">
        <f t="shared" si="6"/>
        <v/>
      </c>
      <c r="M40" s="17" t="s">
        <v>619</v>
      </c>
      <c r="N40" s="24"/>
      <c r="P40" s="100"/>
      <c r="Q40" s="44" t="str">
        <f>Results!C39</f>
        <v>1-29</v>
      </c>
      <c r="R40" s="99"/>
      <c r="S40" s="74" t="str">
        <f>Results!E39</f>
        <v>Impact on employment</v>
      </c>
      <c r="T40" s="45" t="str">
        <f>Results!F39</f>
        <v>Positive</v>
      </c>
      <c r="U40" s="45" t="str">
        <f>Results!G39</f>
        <v>Not covered in LTS</v>
      </c>
      <c r="V40" s="45" t="str">
        <f>Results!H39</f>
        <v>Positive</v>
      </c>
      <c r="W40" s="45" t="str">
        <f>Results!I39</f>
        <v>Not covered in LTS</v>
      </c>
      <c r="X40" s="45" t="str">
        <f>Results!J39</f>
        <v>Not covered in LTS</v>
      </c>
      <c r="Y40" s="45" t="str">
        <f>Results!K39</f>
        <v>(-) 1,270 jobs (2015–2050)</v>
      </c>
      <c r="Z40" s="45" t="str">
        <f>Results!L39</f>
        <v>(+) 0.1% and (-) 1.2% from scenarios vs. WEM</v>
      </c>
      <c r="AA40" s="45" t="str">
        <f>Results!M39</f>
        <v>Not covered in LTS</v>
      </c>
      <c r="AB40" s="45" t="str">
        <f>Results!N39</f>
        <v>Covered</v>
      </c>
      <c r="AC40" s="45" t="str">
        <f>Results!O39</f>
        <v>Not covered in LTS</v>
      </c>
      <c r="AD40" s="45" t="str">
        <f>Results!P39</f>
        <v>2.9% vs. 2.5% + 183,000 new jobs vs. BAU</v>
      </c>
      <c r="AE40" s="45" t="str">
        <f>Results!Q39</f>
        <v>Not covered in LTS</v>
      </c>
      <c r="AF40" s="45" t="str">
        <f>Results!R39</f>
        <v>Not covered in LTS</v>
      </c>
      <c r="AG40" s="45" t="str">
        <f>Results!S39</f>
        <v>Not covered in LTS</v>
      </c>
      <c r="AH40" s="45" t="str">
        <f>Results!T39</f>
        <v>Not covered in LTS</v>
      </c>
      <c r="AI40" s="45" t="str">
        <f>Results!U39</f>
        <v>Not covered in LTS</v>
      </c>
      <c r="AJ40" s="45" t="str">
        <f>Results!V39</f>
        <v>Not covered in LTS</v>
      </c>
      <c r="AK40" s="45" t="str">
        <f>Results!W39</f>
        <v>Positive: +0.1% vs. BAU</v>
      </c>
      <c r="AL40" s="45" t="str">
        <f>Results!X39</f>
        <v>(-) 0.9% in WAM vs. WEM</v>
      </c>
      <c r="AM40" s="45" t="str">
        <f>Results!Y39</f>
        <v>Not covered in LTS</v>
      </c>
      <c r="AN40" s="45" t="str">
        <f>Results!Z39</f>
        <v>(+) 1.6% vs. BAU</v>
      </c>
      <c r="AO40" s="45" t="str">
        <f>Results!AA39</f>
        <v>Not covered in LTS</v>
      </c>
      <c r="AP40" s="46"/>
      <c r="AQ40" s="46"/>
    </row>
    <row r="41" spans="1:43" s="21" customFormat="1" ht="24.6" customHeight="1" x14ac:dyDescent="0.2">
      <c r="A41" s="24"/>
      <c r="B41" s="97"/>
      <c r="C41" s="25" t="s">
        <v>116</v>
      </c>
      <c r="D41" s="93"/>
      <c r="E41" s="26" t="s">
        <v>117</v>
      </c>
      <c r="F41" s="26" t="str">
        <f t="shared" si="0"/>
        <v>Not covered in LTS</v>
      </c>
      <c r="G41" s="26" t="str">
        <f t="shared" si="1"/>
        <v>Positive</v>
      </c>
      <c r="H41" s="26" t="str">
        <f t="shared" si="2"/>
        <v/>
      </c>
      <c r="I41" s="26" t="str">
        <f t="shared" si="3"/>
        <v/>
      </c>
      <c r="J41" s="26" t="str">
        <f t="shared" si="4"/>
        <v/>
      </c>
      <c r="K41" s="26" t="str">
        <f t="shared" si="5"/>
        <v/>
      </c>
      <c r="L41" s="26" t="str">
        <f t="shared" si="6"/>
        <v/>
      </c>
      <c r="M41" s="17" t="s">
        <v>619</v>
      </c>
      <c r="N41" s="24"/>
      <c r="P41" s="100"/>
      <c r="Q41" s="44" t="str">
        <f>Results!C40</f>
        <v>1-30</v>
      </c>
      <c r="R41" s="99"/>
      <c r="S41" s="74" t="str">
        <f>Results!E40</f>
        <v>Cost distribution</v>
      </c>
      <c r="T41" s="45" t="str">
        <f>Results!F40</f>
        <v>Recognised</v>
      </c>
      <c r="U41" s="45" t="str">
        <f>Results!G40</f>
        <v>Recognised and addressed</v>
      </c>
      <c r="V41" s="45" t="str">
        <f>Results!H40</f>
        <v>Recognised and addressed</v>
      </c>
      <c r="W41" s="45" t="str">
        <f>Results!I40</f>
        <v>Not covered in LTS</v>
      </c>
      <c r="X41" s="45" t="str">
        <f>Results!J40</f>
        <v>Not covered in LTS</v>
      </c>
      <c r="Y41" s="45" t="str">
        <f>Results!K40</f>
        <v>Recognised</v>
      </c>
      <c r="Z41" s="45" t="str">
        <f>Results!L40</f>
        <v>Not covered in LTS</v>
      </c>
      <c r="AA41" s="45" t="str">
        <f>Results!M40</f>
        <v>Not covered in LTS</v>
      </c>
      <c r="AB41" s="45" t="str">
        <f>Results!N40</f>
        <v>Not covered in LTS</v>
      </c>
      <c r="AC41" s="45" t="str">
        <f>Results!O40</f>
        <v>“Socially-fair” transition mentioned</v>
      </c>
      <c r="AD41" s="45" t="str">
        <f>Results!P40</f>
        <v>Not covered in LTS</v>
      </c>
      <c r="AE41" s="45" t="str">
        <f>Results!Q40</f>
        <v>Not covered in LTS</v>
      </c>
      <c r="AF41" s="45" t="str">
        <f>Results!R40</f>
        <v>Recognised and addressed</v>
      </c>
      <c r="AG41" s="45" t="str">
        <f>Results!S40</f>
        <v>Recognised and addressed</v>
      </c>
      <c r="AH41" s="45" t="str">
        <f>Results!T40</f>
        <v>Recognised and addressed</v>
      </c>
      <c r="AI41" s="45" t="str">
        <f>Results!U40</f>
        <v>Recognised</v>
      </c>
      <c r="AJ41" s="45" t="str">
        <f>Results!V40</f>
        <v>Not covered in LTS</v>
      </c>
      <c r="AK41" s="45" t="str">
        <f>Results!W40</f>
        <v>Not covered in LTS</v>
      </c>
      <c r="AL41" s="45" t="str">
        <f>Results!X40</f>
        <v>Recognised and adressed</v>
      </c>
      <c r="AM41" s="45" t="str">
        <f>Results!Y40</f>
        <v>Recognised and adressed</v>
      </c>
      <c r="AN41" s="45" t="str">
        <f>Results!Z40</f>
        <v>Recognised and adressed</v>
      </c>
      <c r="AO41" s="45" t="str">
        <f>Results!AA40</f>
        <v>Not covered in LTS</v>
      </c>
      <c r="AP41" s="46"/>
      <c r="AQ41" s="46"/>
    </row>
    <row r="42" spans="1:43" s="21" customFormat="1" ht="24.6" customHeight="1" x14ac:dyDescent="0.2">
      <c r="A42" s="24"/>
      <c r="B42" s="97"/>
      <c r="C42" s="25" t="s">
        <v>119</v>
      </c>
      <c r="D42" s="88"/>
      <c r="E42" s="26" t="s">
        <v>120</v>
      </c>
      <c r="F42" s="26" t="str">
        <f t="shared" si="0"/>
        <v>Somewhat covered in LTS</v>
      </c>
      <c r="G42" s="26" t="str">
        <f t="shared" si="1"/>
        <v>Somewhat covered in LTS</v>
      </c>
      <c r="H42" s="26" t="str">
        <f t="shared" si="2"/>
        <v/>
      </c>
      <c r="I42" s="26" t="str">
        <f t="shared" si="3"/>
        <v/>
      </c>
      <c r="J42" s="26" t="str">
        <f t="shared" si="4"/>
        <v/>
      </c>
      <c r="K42" s="26" t="str">
        <f t="shared" si="5"/>
        <v/>
      </c>
      <c r="L42" s="26" t="str">
        <f t="shared" si="6"/>
        <v/>
      </c>
      <c r="M42" s="17" t="s">
        <v>619</v>
      </c>
      <c r="N42" s="24"/>
      <c r="P42" s="100"/>
      <c r="Q42" s="44" t="str">
        <f>Results!C41</f>
        <v>1-31</v>
      </c>
      <c r="R42" s="99"/>
      <c r="S42" s="74" t="str">
        <f>Results!E41</f>
        <v>Impacts on health</v>
      </c>
      <c r="T42" s="45" t="str">
        <f>Results!F41</f>
        <v>Positive</v>
      </c>
      <c r="U42" s="45" t="str">
        <f>Results!G41</f>
        <v>Not covered in LTS</v>
      </c>
      <c r="V42" s="45" t="str">
        <f>Results!H41</f>
        <v>Positive</v>
      </c>
      <c r="W42" s="45" t="str">
        <f>Results!I41</f>
        <v>Positive</v>
      </c>
      <c r="X42" s="45" t="str">
        <f>Results!J41</f>
        <v>Not covered in LTS</v>
      </c>
      <c r="Y42" s="45" t="str">
        <f>Results!K41</f>
        <v>Not covered in LTS</v>
      </c>
      <c r="Z42" s="45" t="str">
        <f>Results!L41</f>
        <v>Positive</v>
      </c>
      <c r="AA42" s="45" t="str">
        <f>Results!M41</f>
        <v>Positive</v>
      </c>
      <c r="AB42" s="45" t="str">
        <f>Results!N41</f>
        <v>Not covered in LTS</v>
      </c>
      <c r="AC42" s="45" t="str">
        <f>Results!O41</f>
        <v>Not covered in LTS</v>
      </c>
      <c r="AD42" s="45" t="str">
        <f>Results!P41</f>
        <v>Positive</v>
      </c>
      <c r="AE42" s="45" t="str">
        <f>Results!Q41</f>
        <v>Not covered in LTS</v>
      </c>
      <c r="AF42" s="45" t="str">
        <f>Results!R41</f>
        <v>Positive</v>
      </c>
      <c r="AG42" s="45" t="str">
        <f>Results!S41</f>
        <v>Positive</v>
      </c>
      <c r="AH42" s="45" t="str">
        <f>Results!T41</f>
        <v>Positive</v>
      </c>
      <c r="AI42" s="45" t="str">
        <f>Results!U41</f>
        <v>Not covered in LTS</v>
      </c>
      <c r="AJ42" s="45" t="str">
        <f>Results!V41</f>
        <v>Not covered in LTS</v>
      </c>
      <c r="AK42" s="45" t="str">
        <f>Results!W41</f>
        <v>Positive</v>
      </c>
      <c r="AL42" s="45" t="str">
        <f>Results!X41</f>
        <v>Not covered in LTS</v>
      </c>
      <c r="AM42" s="45" t="str">
        <f>Results!Y41</f>
        <v>Not covered in LTS</v>
      </c>
      <c r="AN42" s="45" t="str">
        <f>Results!Z41</f>
        <v>Positive</v>
      </c>
      <c r="AO42" s="45" t="str">
        <f>Results!AA41</f>
        <v>Not covered in LTS</v>
      </c>
      <c r="AP42" s="46"/>
      <c r="AQ42" s="46"/>
    </row>
    <row r="43" spans="1:43" s="21" customFormat="1" ht="24.6" customHeight="1" x14ac:dyDescent="0.2">
      <c r="A43" s="24"/>
      <c r="B43" s="98"/>
      <c r="C43" s="25" t="s">
        <v>121</v>
      </c>
      <c r="D43" s="26" t="s">
        <v>122</v>
      </c>
      <c r="E43" s="26" t="s">
        <v>122</v>
      </c>
      <c r="F43" s="26" t="str">
        <f t="shared" ref="F43:F65" si="7">IF(F$10=$T$11,$T44,IF(F$10=$U$11,$U44,IF(F$10=$V$11,$V44,IF(F$10=$W$11,$W44,IF(F$10=$X$11,$X44,IF(F$10=$Y$11,$Y44,IF(F$10=$Z$11,$Z44,IF(F$10=$AA$11,$AA44,IF(F$10=$AB$11,$AB44,IF(F$10=$AC$11,$AC44,IF(F$10=$AD$11,$AD44,IF(F$10=$AE$11,$AE44,IF(F$10=$AF$11,$AF44,IF(F$10=$AG$11,$AG44,IF(F$10=$AH$11,$AH44,IF(F$10=$AI$11,$AI44,IF(F$10=$AJ$11,$AJ44,IF(F$10=$AK$11,$AK44,IF(F$10=$AL$11,$AL44,IF(F$10=$AM$11,$AM44,IF(F$10=$AN$11,$AN44,IF(F$10=$AO$11,$AO44,""))))))))))))))))))))))</f>
        <v>Covered in LTS</v>
      </c>
      <c r="G43" s="26" t="str">
        <f t="shared" ref="G43:G65" si="8">IF(G$10=$T$11,$T44,IF(G$10=$U$11,$U44,IF(G$10=$V$11,$V44,IF(G$10=$W$11,$W44,IF(G$10=$X$11,$X44,IF(G$10=$Y$11,$Y44,IF(G$10=$Z$11,$Z44,IF(G$10=$AA$11,$AA44,IF(G$10=$AB$11,$AB44,IF(G$10=$AC$11,$AC44,IF(G$10=$AD$11,$AD44,IF(G$10=$AE$11,$AE44,IF(G$10=$AF$11,$AF44,IF(G$10=$AG$11,$AG44,IF(G$10=$AH$11,$AH44,IF(G$10=$AI$11,$AI44,IF(G$10=$AJ$11,$AJ44,IF(G$10=$AK$11,$AK44,IF(G$10=$AL$11,$AL44,IF(G$10=$AM$11,$AM44,IF(G$10=$AN$11,$AN44,IF(G$10=$AO$11,$AO44,""))))))))))))))))))))))</f>
        <v>Not covered in LTS</v>
      </c>
      <c r="H43" s="26" t="str">
        <f t="shared" ref="H43:H65" si="9">IF(H$10=$T$11,$T44,IF(H$10=$U$11,$U44,IF(H$10=$V$11,$V44,IF(H$10=$W$11,$W44,IF(H$10=$X$11,$X44,IF(H$10=$Y$11,$Y44,IF(H$10=$Z$11,$Z44,IF(H$10=$AA$11,$AA44,IF(H$10=$AB$11,$AB44,IF(H$10=$AC$11,$AC44,IF(H$10=$AD$11,$AD44,IF(H$10=$AE$11,$AE44,IF(H$10=$AF$11,$AF44,IF(H$10=$AG$11,$AG44,IF(H$10=$AH$11,$AH44,IF(H$10=$AI$11,$AI44,IF(H$10=$AJ$11,$AJ44,IF(H$10=$AK$11,$AK44,IF(H$10=$AL$11,$AL44,IF(H$10=$AM$11,$AM44,IF(H$10=$AN$11,$AN44,IF(H$10=$AO$11,$AO44,""))))))))))))))))))))))</f>
        <v/>
      </c>
      <c r="I43" s="26" t="str">
        <f t="shared" ref="I43:I65" si="10">IF(I$10=$T$11,$T44,IF(I$10=$U$11,$U44,IF(I$10=$V$11,$V44,IF(I$10=$W$11,$W44,IF(I$10=$X$11,$X44,IF(I$10=$Y$11,$Y44,IF(I$10=$Z$11,$Z44,IF(I$10=$AA$11,$AA44,IF(I$10=$AB$11,$AB44,IF(I$10=$AC$11,$AC44,IF(I$10=$AD$11,$AD44,IF(I$10=$AE$11,$AE44,IF(I$10=$AF$11,$AF44,IF(I$10=$AG$11,$AG44,IF(I$10=$AH$11,$AH44,IF(I$10=$AI$11,$AI44,IF(I$10=$AJ$11,$AJ44,IF(I$10=$AK$11,$AK44,IF(I$10=$AL$11,$AL44,IF(I$10=$AM$11,$AM44,IF(I$10=$AN$11,$AN44,IF(I$10=$AO$11,$AO44,""))))))))))))))))))))))</f>
        <v/>
      </c>
      <c r="J43" s="26" t="str">
        <f t="shared" ref="J43:J65" si="11">IF(J$10=$T$11,$T44,IF(J$10=$U$11,$U44,IF(J$10=$V$11,$V44,IF(J$10=$W$11,$W44,IF(J$10=$X$11,$X44,IF(J$10=$Y$11,$Y44,IF(J$10=$Z$11,$Z44,IF(J$10=$AA$11,$AA44,IF(J$10=$AB$11,$AB44,IF(J$10=$AC$11,$AC44,IF(J$10=$AD$11,$AD44,IF(J$10=$AE$11,$AE44,IF(J$10=$AF$11,$AF44,IF(J$10=$AG$11,$AG44,IF(J$10=$AH$11,$AH44,IF(J$10=$AI$11,$AI44,IF(J$10=$AJ$11,$AJ44,IF(J$10=$AK$11,$AK44,IF(J$10=$AL$11,$AL44,IF(J$10=$AM$11,$AM44,IF(J$10=$AN$11,$AN44,IF(J$10=$AO$11,$AO44,""))))))))))))))))))))))</f>
        <v/>
      </c>
      <c r="K43" s="26" t="str">
        <f t="shared" ref="K43:K65" si="12">IF(K$10=$T$11,$T44,IF(K$10=$U$11,$U44,IF(K$10=$V$11,$V44,IF(K$10=$W$11,$W44,IF(K$10=$X$11,$X44,IF(K$10=$Y$11,$Y44,IF(K$10=$Z$11,$Z44,IF(K$10=$AA$11,$AA44,IF(K$10=$AB$11,$AB44,IF(K$10=$AC$11,$AC44,IF(K$10=$AD$11,$AD44,IF(K$10=$AE$11,$AE44,IF(K$10=$AF$11,$AF44,IF(K$10=$AG$11,$AG44,IF(K$10=$AH$11,$AH44,IF(K$10=$AI$11,$AI44,IF(K$10=$AJ$11,$AJ44,IF(K$10=$AK$11,$AK44,IF(K$10=$AL$11,$AL44,IF(K$10=$AM$11,$AM44,IF(K$10=$AN$11,$AN44,IF(K$10=$AO$11,$AO44,""))))))))))))))))))))))</f>
        <v/>
      </c>
      <c r="L43" s="26" t="str">
        <f t="shared" ref="L43:L65" si="13">IF(L$10=$T$11,$T44,IF(L$10=$U$11,$U44,IF(L$10=$V$11,$V44,IF(L$10=$W$11,$W44,IF(L$10=$X$11,$X44,IF(L$10=$Y$11,$Y44,IF(L$10=$Z$11,$Z44,IF(L$10=$AA$11,$AA44,IF(L$10=$AB$11,$AB44,IF(L$10=$AC$11,$AC44,IF(L$10=$AD$11,$AD44,IF(L$10=$AE$11,$AE44,IF(L$10=$AF$11,$AF44,IF(L$10=$AG$11,$AG44,IF(L$10=$AH$11,$AH44,IF(L$10=$AI$11,$AI44,IF(L$10=$AJ$11,$AJ44,IF(L$10=$AK$11,$AK44,IF(L$10=$AL$11,$AL44,IF(L$10=$AM$11,$AM44,IF(L$10=$AN$11,$AN44,IF(L$10=$AO$11,$AO44,""))))))))))))))))))))))</f>
        <v/>
      </c>
      <c r="M43" s="17" t="s">
        <v>619</v>
      </c>
      <c r="N43" s="24"/>
      <c r="P43" s="100"/>
      <c r="Q43" s="44" t="str">
        <f>Results!C42</f>
        <v>1-32</v>
      </c>
      <c r="R43" s="99"/>
      <c r="S43" s="74" t="str">
        <f>Results!E42</f>
        <v>Impacts on air / water / biodiversity</v>
      </c>
      <c r="T43" s="45" t="str">
        <f>Results!F42</f>
        <v>Covered in LTS</v>
      </c>
      <c r="U43" s="45" t="str">
        <f>Results!G42</f>
        <v>Not covered in LTS</v>
      </c>
      <c r="V43" s="45" t="str">
        <f>Results!H42</f>
        <v>Somewhat covered in LTS</v>
      </c>
      <c r="W43" s="45" t="str">
        <f>Results!I42</f>
        <v>Covered in LTS</v>
      </c>
      <c r="X43" s="45" t="str">
        <f>Results!J42</f>
        <v>Not covered in LTS</v>
      </c>
      <c r="Y43" s="45" t="str">
        <f>Results!K42</f>
        <v>Covered in LTS</v>
      </c>
      <c r="Z43" s="45" t="str">
        <f>Results!L42</f>
        <v>Somewhat covered in LTS</v>
      </c>
      <c r="AA43" s="45" t="str">
        <f>Results!M42</f>
        <v>Covered in LTS</v>
      </c>
      <c r="AB43" s="45" t="str">
        <f>Results!N42</f>
        <v>Somewhat covered in LTS</v>
      </c>
      <c r="AC43" s="45" t="str">
        <f>Results!O42</f>
        <v>Not covered in LTS</v>
      </c>
      <c r="AD43" s="45" t="str">
        <f>Results!P42</f>
        <v>Covered in LTS</v>
      </c>
      <c r="AE43" s="45" t="str">
        <f>Results!Q42</f>
        <v>Not covered in LTS</v>
      </c>
      <c r="AF43" s="45" t="str">
        <f>Results!R42</f>
        <v>Somewhat covered in LTS</v>
      </c>
      <c r="AG43" s="45" t="str">
        <f>Results!S42</f>
        <v>Covered in LTS</v>
      </c>
      <c r="AH43" s="45" t="str">
        <f>Results!T42</f>
        <v>Covered in LTS</v>
      </c>
      <c r="AI43" s="45" t="str">
        <f>Results!U42</f>
        <v>Not covered in LTS</v>
      </c>
      <c r="AJ43" s="45" t="str">
        <f>Results!V42</f>
        <v>Covered in LTS</v>
      </c>
      <c r="AK43" s="45" t="str">
        <f>Results!W42</f>
        <v>Covered in LTS</v>
      </c>
      <c r="AL43" s="45" t="str">
        <f>Results!X42</f>
        <v>Somewhat covered in LTS</v>
      </c>
      <c r="AM43" s="45" t="str">
        <f>Results!Y42</f>
        <v>Somewhat covered in LTS</v>
      </c>
      <c r="AN43" s="45" t="str">
        <f>Results!Z42</f>
        <v>Covered in LTS</v>
      </c>
      <c r="AO43" s="45" t="str">
        <f>Results!AA42</f>
        <v>Not covered in LTS</v>
      </c>
      <c r="AP43" s="46"/>
      <c r="AQ43" s="46"/>
    </row>
    <row r="44" spans="1:43" s="21" customFormat="1" ht="24.6" customHeight="1" x14ac:dyDescent="0.2">
      <c r="A44" s="24"/>
      <c r="B44" s="94" t="s">
        <v>124</v>
      </c>
      <c r="C44" s="25" t="s">
        <v>125</v>
      </c>
      <c r="D44" s="87" t="s">
        <v>126</v>
      </c>
      <c r="E44" s="34" t="s">
        <v>127</v>
      </c>
      <c r="F44" s="26" t="str">
        <f t="shared" si="7"/>
        <v>Late</v>
      </c>
      <c r="G44" s="26" t="str">
        <f t="shared" si="8"/>
        <v>Delayed</v>
      </c>
      <c r="H44" s="26" t="str">
        <f t="shared" si="9"/>
        <v/>
      </c>
      <c r="I44" s="26" t="str">
        <f t="shared" si="10"/>
        <v/>
      </c>
      <c r="J44" s="26" t="str">
        <f t="shared" si="11"/>
        <v/>
      </c>
      <c r="K44" s="26" t="str">
        <f t="shared" si="12"/>
        <v/>
      </c>
      <c r="L44" s="26" t="str">
        <f t="shared" si="13"/>
        <v/>
      </c>
      <c r="M44" s="17" t="s">
        <v>619</v>
      </c>
      <c r="N44" s="24"/>
      <c r="P44" s="100"/>
      <c r="Q44" s="44" t="str">
        <f>Results!C43</f>
        <v>1-33</v>
      </c>
      <c r="R44" s="74" t="str">
        <f>Results!D43</f>
        <v>Climate impacts and adaptation</v>
      </c>
      <c r="S44" s="74" t="str">
        <f>Results!E43</f>
        <v>Climate impacts and adaptation</v>
      </c>
      <c r="T44" s="45" t="str">
        <f>Results!F43</f>
        <v>Covered in LTS</v>
      </c>
      <c r="U44" s="45" t="str">
        <f>Results!G43</f>
        <v>Not covered in LTS</v>
      </c>
      <c r="V44" s="45" t="str">
        <f>Results!H43</f>
        <v>Covered in LTS</v>
      </c>
      <c r="W44" s="45" t="str">
        <f>Results!I43</f>
        <v>Mentioned</v>
      </c>
      <c r="X44" s="45" t="str">
        <f>Results!J43</f>
        <v>Not covered in LTS</v>
      </c>
      <c r="Y44" s="45" t="str">
        <f>Results!K43</f>
        <v>Not covered in LTS</v>
      </c>
      <c r="Z44" s="45" t="str">
        <f>Results!L43</f>
        <v>Not covered in LTS</v>
      </c>
      <c r="AA44" s="45" t="str">
        <f>Results!M43</f>
        <v>Not covered in LTS</v>
      </c>
      <c r="AB44" s="45" t="str">
        <f>Results!N43</f>
        <v>Not covered in LTS</v>
      </c>
      <c r="AC44" s="45" t="str">
        <f>Results!O43</f>
        <v>Not covered in LTS</v>
      </c>
      <c r="AD44" s="45" t="str">
        <f>Results!P43</f>
        <v>Covered in LTS</v>
      </c>
      <c r="AE44" s="45" t="str">
        <f>Results!Q43</f>
        <v>Covered in LTS</v>
      </c>
      <c r="AF44" s="45" t="str">
        <f>Results!R43</f>
        <v>Covered in LTS</v>
      </c>
      <c r="AG44" s="45" t="str">
        <f>Results!S43</f>
        <v>Covered in LTS</v>
      </c>
      <c r="AH44" s="45" t="str">
        <f>Results!T43</f>
        <v>Covered in LTS</v>
      </c>
      <c r="AI44" s="45" t="str">
        <f>Results!U43</f>
        <v>Covered in LTS</v>
      </c>
      <c r="AJ44" s="45" t="str">
        <f>Results!V43</f>
        <v>Not covered in LTS</v>
      </c>
      <c r="AK44" s="45" t="str">
        <f>Results!W43</f>
        <v>Covered in LTS</v>
      </c>
      <c r="AL44" s="45" t="str">
        <f>Results!X43</f>
        <v>Not covered in LTS</v>
      </c>
      <c r="AM44" s="45" t="str">
        <f>Results!Y43</f>
        <v>Covered in LTS</v>
      </c>
      <c r="AN44" s="45" t="str">
        <f>Results!Z43</f>
        <v>Covered in LTS</v>
      </c>
      <c r="AO44" s="45" t="str">
        <f>Results!AA43</f>
        <v>Covered in LTS</v>
      </c>
      <c r="AP44" s="46"/>
      <c r="AQ44" s="46"/>
    </row>
    <row r="45" spans="1:43" s="21" customFormat="1" ht="24.6" customHeight="1" x14ac:dyDescent="0.2">
      <c r="A45" s="24"/>
      <c r="B45" s="95"/>
      <c r="C45" s="25" t="s">
        <v>129</v>
      </c>
      <c r="D45" s="93"/>
      <c r="E45" s="34" t="s">
        <v>130</v>
      </c>
      <c r="F45" s="26" t="str">
        <f t="shared" si="7"/>
        <v>Compliant</v>
      </c>
      <c r="G45" s="26" t="str">
        <f t="shared" si="8"/>
        <v>Compliant</v>
      </c>
      <c r="H45" s="26" t="str">
        <f t="shared" si="9"/>
        <v/>
      </c>
      <c r="I45" s="26" t="str">
        <f t="shared" si="10"/>
        <v/>
      </c>
      <c r="J45" s="26" t="str">
        <f t="shared" si="11"/>
        <v/>
      </c>
      <c r="K45" s="26" t="str">
        <f t="shared" si="12"/>
        <v/>
      </c>
      <c r="L45" s="26" t="str">
        <f t="shared" si="13"/>
        <v/>
      </c>
      <c r="M45" s="17" t="s">
        <v>619</v>
      </c>
      <c r="N45" s="24"/>
      <c r="P45" s="100" t="str">
        <f>Results!$B$44</f>
        <v>Relevance of the LTS in a national context</v>
      </c>
      <c r="Q45" s="44" t="str">
        <f>Results!C44</f>
        <v>2-1</v>
      </c>
      <c r="R45" s="99" t="str">
        <f>Results!D44</f>
        <v>Compliance with legal requirements</v>
      </c>
      <c r="S45" s="74" t="str">
        <f>Results!E44</f>
        <v>LTS submission</v>
      </c>
      <c r="T45" s="45" t="str">
        <f>Results!F44</f>
        <v>On time</v>
      </c>
      <c r="U45" s="45" t="str">
        <f>Results!G44</f>
        <v>Delayed</v>
      </c>
      <c r="V45" s="45" t="str">
        <f>Results!H44</f>
        <v>Late</v>
      </c>
      <c r="W45" s="45" t="str">
        <f>Results!I44</f>
        <v>Pre-deadline</v>
      </c>
      <c r="X45" s="45" t="str">
        <f>Results!J44</f>
        <v>On time</v>
      </c>
      <c r="Y45" s="45" t="str">
        <f>Results!K44</f>
        <v>On time</v>
      </c>
      <c r="Z45" s="45" t="str">
        <f>Results!L44</f>
        <v>Delayed</v>
      </c>
      <c r="AA45" s="45" t="str">
        <f>Results!M44</f>
        <v>Delayed</v>
      </c>
      <c r="AB45" s="45" t="str">
        <f>Results!N44</f>
        <v>Pre-deadline</v>
      </c>
      <c r="AC45" s="45" t="str">
        <f>Results!O44</f>
        <v>On time</v>
      </c>
      <c r="AD45" s="45" t="str">
        <f>Results!P44</f>
        <v>Late</v>
      </c>
      <c r="AE45" s="45" t="str">
        <f>Results!Q44</f>
        <v>Late</v>
      </c>
      <c r="AF45" s="45" t="str">
        <f>Results!R44</f>
        <v>On time</v>
      </c>
      <c r="AG45" s="45" t="str">
        <f>Results!S44</f>
        <v>On time</v>
      </c>
      <c r="AH45" s="45" t="str">
        <f>Results!T44</f>
        <v>Late</v>
      </c>
      <c r="AI45" s="45" t="str">
        <f>Results!U44</f>
        <v>Late</v>
      </c>
      <c r="AJ45" s="45" t="str">
        <f>Results!V44</f>
        <v>On time</v>
      </c>
      <c r="AK45" s="45" t="str">
        <f>Results!W44</f>
        <v>Pre-deadline</v>
      </c>
      <c r="AL45" s="45" t="str">
        <f>Results!X44</f>
        <v>Delayed</v>
      </c>
      <c r="AM45" s="45" t="str">
        <f>Results!Y44</f>
        <v>Late</v>
      </c>
      <c r="AN45" s="45" t="str">
        <f>Results!Z44</f>
        <v>Delayed</v>
      </c>
      <c r="AO45" s="45" t="str">
        <f>Results!AA44</f>
        <v>On time</v>
      </c>
      <c r="AP45" s="45"/>
      <c r="AQ45" s="45"/>
    </row>
    <row r="46" spans="1:43" s="21" customFormat="1" ht="24.6" customHeight="1" x14ac:dyDescent="0.2">
      <c r="A46" s="24"/>
      <c r="B46" s="95"/>
      <c r="C46" s="25" t="s">
        <v>131</v>
      </c>
      <c r="D46" s="88"/>
      <c r="E46" s="34" t="s">
        <v>132</v>
      </c>
      <c r="F46" s="26" t="str">
        <f t="shared" si="7"/>
        <v>Partly</v>
      </c>
      <c r="G46" s="26" t="str">
        <f t="shared" si="8"/>
        <v>Yes</v>
      </c>
      <c r="H46" s="26" t="str">
        <f t="shared" si="9"/>
        <v/>
      </c>
      <c r="I46" s="26" t="str">
        <f t="shared" si="10"/>
        <v/>
      </c>
      <c r="J46" s="26" t="str">
        <f t="shared" si="11"/>
        <v/>
      </c>
      <c r="K46" s="26" t="str">
        <f t="shared" si="12"/>
        <v/>
      </c>
      <c r="L46" s="26" t="str">
        <f t="shared" si="13"/>
        <v/>
      </c>
      <c r="M46" s="17" t="s">
        <v>619</v>
      </c>
      <c r="N46" s="24"/>
      <c r="P46" s="100"/>
      <c r="Q46" s="44" t="str">
        <f>Results!C45</f>
        <v>2-2</v>
      </c>
      <c r="R46" s="99"/>
      <c r="S46" s="74" t="str">
        <f>Results!E45</f>
        <v>Compliance with mandatory content</v>
      </c>
      <c r="T46" s="45" t="str">
        <f>Results!F45</f>
        <v>Yes</v>
      </c>
      <c r="U46" s="45" t="str">
        <f>Results!G45</f>
        <v>Mostly non-compliant</v>
      </c>
      <c r="V46" s="45" t="str">
        <f>Results!H45</f>
        <v>Compliant</v>
      </c>
      <c r="W46" s="45" t="str">
        <f>Results!I45</f>
        <v>Mostly compliant</v>
      </c>
      <c r="X46" s="45" t="str">
        <f>Results!J45</f>
        <v>Mostly non-compliant</v>
      </c>
      <c r="Y46" s="45" t="str">
        <f>Results!K45</f>
        <v>Mostly compliant</v>
      </c>
      <c r="Z46" s="45" t="str">
        <f>Results!L45</f>
        <v>Compliant</v>
      </c>
      <c r="AA46" s="45" t="str">
        <f>Results!M45</f>
        <v>Compliant</v>
      </c>
      <c r="AB46" s="45" t="str">
        <f>Results!N45</f>
        <v>Mostly compliant</v>
      </c>
      <c r="AC46" s="45" t="str">
        <f>Results!O45</f>
        <v>Mostly compliant</v>
      </c>
      <c r="AD46" s="45" t="str">
        <f>Results!P45</f>
        <v>Compliant</v>
      </c>
      <c r="AE46" s="45" t="str">
        <f>Results!Q45</f>
        <v>Compliant</v>
      </c>
      <c r="AF46" s="45" t="str">
        <f>Results!R45</f>
        <v>Compliant</v>
      </c>
      <c r="AG46" s="45" t="str">
        <f>Results!S45</f>
        <v>Compliant</v>
      </c>
      <c r="AH46" s="45" t="str">
        <f>Results!T45</f>
        <v>Compliant</v>
      </c>
      <c r="AI46" s="45" t="str">
        <f>Results!U45</f>
        <v>Compliant</v>
      </c>
      <c r="AJ46" s="45" t="str">
        <f>Results!V45</f>
        <v>Mostly non-compliant</v>
      </c>
      <c r="AK46" s="45" t="str">
        <f>Results!W45</f>
        <v>Compliant</v>
      </c>
      <c r="AL46" s="45" t="str">
        <f>Results!X45</f>
        <v>Mostly compliant</v>
      </c>
      <c r="AM46" s="45" t="str">
        <f>Results!Y45</f>
        <v>Compliant</v>
      </c>
      <c r="AN46" s="45" t="str">
        <f>Results!Z45</f>
        <v>Compliant</v>
      </c>
      <c r="AO46" s="45" t="str">
        <f>Results!AA45</f>
        <v>Mostly compliant</v>
      </c>
      <c r="AP46" s="45"/>
      <c r="AQ46" s="45"/>
    </row>
    <row r="47" spans="1:43" s="35" customFormat="1" ht="24.6" customHeight="1" x14ac:dyDescent="0.2">
      <c r="A47" s="24"/>
      <c r="B47" s="95"/>
      <c r="C47" s="25" t="s">
        <v>133</v>
      </c>
      <c r="D47" s="87" t="s">
        <v>134</v>
      </c>
      <c r="E47" s="34" t="s">
        <v>135</v>
      </c>
      <c r="F47" s="26" t="str">
        <f t="shared" si="7"/>
        <v>Scenarios that approach the national long-term target. 2050 scenarios framed around BAU, WEM/WAM.</v>
      </c>
      <c r="G47" s="26" t="str">
        <f t="shared" si="8"/>
        <v>Scenarios that approach the national long-term target. 2050 scenarios framed around technology futures and socio-economic levers.</v>
      </c>
      <c r="H47" s="26" t="str">
        <f t="shared" si="9"/>
        <v/>
      </c>
      <c r="I47" s="26" t="str">
        <f t="shared" si="10"/>
        <v/>
      </c>
      <c r="J47" s="26" t="str">
        <f t="shared" si="11"/>
        <v/>
      </c>
      <c r="K47" s="26" t="str">
        <f t="shared" si="12"/>
        <v/>
      </c>
      <c r="L47" s="26" t="str">
        <f t="shared" si="13"/>
        <v/>
      </c>
      <c r="M47" s="17" t="s">
        <v>619</v>
      </c>
      <c r="N47" s="24"/>
      <c r="P47" s="100"/>
      <c r="Q47" s="44" t="str">
        <f>Results!C46</f>
        <v>2-3</v>
      </c>
      <c r="R47" s="99"/>
      <c r="S47" s="74" t="str">
        <f>Results!E46</f>
        <v>Compliance with common template</v>
      </c>
      <c r="T47" s="45" t="str">
        <f>Results!F46</f>
        <v>Partly</v>
      </c>
      <c r="U47" s="45" t="str">
        <f>Results!G46</f>
        <v>Partly</v>
      </c>
      <c r="V47" s="45" t="str">
        <f>Results!H46</f>
        <v>Yes</v>
      </c>
      <c r="W47" s="45" t="str">
        <f>Results!I46</f>
        <v>No</v>
      </c>
      <c r="X47" s="45" t="str">
        <f>Results!J46</f>
        <v>Partly</v>
      </c>
      <c r="Y47" s="45" t="str">
        <f>Results!K46</f>
        <v>Partly</v>
      </c>
      <c r="Z47" s="45" t="str">
        <f>Results!L46</f>
        <v>Yes</v>
      </c>
      <c r="AA47" s="45" t="str">
        <f>Results!M46</f>
        <v>No</v>
      </c>
      <c r="AB47" s="45" t="str">
        <f>Results!N46</f>
        <v>No</v>
      </c>
      <c r="AC47" s="45" t="str">
        <f>Results!O46</f>
        <v>Partly</v>
      </c>
      <c r="AD47" s="45" t="str">
        <f>Results!P46</f>
        <v>Partly</v>
      </c>
      <c r="AE47" s="45" t="str">
        <f>Results!Q46</f>
        <v>Yes</v>
      </c>
      <c r="AF47" s="45" t="str">
        <f>Results!R46</f>
        <v>Partly</v>
      </c>
      <c r="AG47" s="45" t="str">
        <f>Results!S46</f>
        <v>Partly</v>
      </c>
      <c r="AH47" s="45" t="str">
        <f>Results!T46</f>
        <v>No</v>
      </c>
      <c r="AI47" s="45" t="str">
        <f>Results!U46</f>
        <v>Yes</v>
      </c>
      <c r="AJ47" s="45" t="str">
        <f>Results!V46</f>
        <v>Partly</v>
      </c>
      <c r="AK47" s="45" t="str">
        <f>Results!W46</f>
        <v>No</v>
      </c>
      <c r="AL47" s="45" t="str">
        <f>Results!X46</f>
        <v>Yes</v>
      </c>
      <c r="AM47" s="45" t="str">
        <f>Results!Y46</f>
        <v>Partly</v>
      </c>
      <c r="AN47" s="45" t="str">
        <f>Results!Z46</f>
        <v>Partly</v>
      </c>
      <c r="AO47" s="45" t="str">
        <f>Results!AA46</f>
        <v>Partly</v>
      </c>
      <c r="AP47" s="45"/>
      <c r="AQ47" s="45"/>
    </row>
    <row r="48" spans="1:43" s="35" customFormat="1" ht="24.6" customHeight="1" x14ac:dyDescent="0.2">
      <c r="A48" s="24"/>
      <c r="B48" s="95"/>
      <c r="C48" s="25" t="s">
        <v>137</v>
      </c>
      <c r="D48" s="88"/>
      <c r="E48" s="34" t="s">
        <v>138</v>
      </c>
      <c r="F48" s="26" t="str">
        <f t="shared" si="7"/>
        <v>Not covered in LTS</v>
      </c>
      <c r="G48" s="26" t="str">
        <f t="shared" si="8"/>
        <v>A dedicated scientific climate advisory body provided input in the first drafting cycle.</v>
      </c>
      <c r="H48" s="26" t="str">
        <f t="shared" si="9"/>
        <v/>
      </c>
      <c r="I48" s="26" t="str">
        <f t="shared" si="10"/>
        <v/>
      </c>
      <c r="J48" s="26" t="str">
        <f t="shared" si="11"/>
        <v/>
      </c>
      <c r="K48" s="26" t="str">
        <f t="shared" si="12"/>
        <v/>
      </c>
      <c r="L48" s="26" t="str">
        <f t="shared" si="13"/>
        <v/>
      </c>
      <c r="M48" s="17" t="s">
        <v>619</v>
      </c>
      <c r="N48" s="24"/>
      <c r="P48" s="100"/>
      <c r="Q48" s="44" t="str">
        <f>Results!C47</f>
        <v>2-4</v>
      </c>
      <c r="R48" s="99" t="str">
        <f>Results!D47</f>
        <v>Scientific basis</v>
      </c>
      <c r="S48" s="74" t="str">
        <f>Results!E47</f>
        <v>Underlying methodologies</v>
      </c>
      <c r="T48" s="45" t="str">
        <f>Results!F47</f>
        <v xml:space="preserve">Scenarios that approach the national long-term target. 2050 scenarios framed around BAU, WEM/WAM. </v>
      </c>
      <c r="U48" s="45" t="str">
        <f>Results!G47</f>
        <v>Scenarios that approach the national long-term target.</v>
      </c>
      <c r="V48" s="45" t="str">
        <f>Results!H47</f>
        <v xml:space="preserve">Scenario that approaches the national long-term target. 2050 scenarios framed around speed of transformation. </v>
      </c>
      <c r="W48" s="45" t="str">
        <f>Results!I47</f>
        <v>Scenarios that approach the national long-term target. 2050 scenarios framed around technology futures and socio-economic levers.</v>
      </c>
      <c r="X48" s="45" t="str">
        <f>Results!J47</f>
        <v xml:space="preserve">Scenarios that do not reach the national long-term target.  </v>
      </c>
      <c r="Y48" s="45" t="str">
        <f>Results!K47</f>
        <v>No scenarios or little to no mention of underlying methodologies.</v>
      </c>
      <c r="Z48" s="45" t="str">
        <f>Results!L47</f>
        <v>Scenarios that approach the national long-term target. 2050 scenarios framed around technology futures and socio-economic levers.</v>
      </c>
      <c r="AA48" s="45" t="str">
        <f>Results!M47</f>
        <v>Scenarios that approach the national long-term target. 2050 scenarios framed around BAU, WEM/WAM.</v>
      </c>
      <c r="AB48" s="45" t="str">
        <f>Results!N47</f>
        <v>No scenario or little to no mention of underlying methodologies.</v>
      </c>
      <c r="AC48" s="45" t="str">
        <f>Results!O47</f>
        <v>Scenario that approaches the national long-term target. 2050 scenarios framed around speed of transformation.</v>
      </c>
      <c r="AD48" s="45" t="str">
        <f>Results!P47</f>
        <v>Scenario that approaches the national long-term target. 2050 scenarios framed around speed of transformation.</v>
      </c>
      <c r="AE48" s="45" t="str">
        <f>Results!Q47</f>
        <v>Scenario that approaches the national long-term target. 2050 scenarios framed around technology futures and socio-economic levers.</v>
      </c>
      <c r="AF48" s="45" t="str">
        <f>Results!R47</f>
        <v>Scenario that does not reach the national long-term target.</v>
      </c>
      <c r="AG48" s="45" t="str">
        <f>Results!S47</f>
        <v>No scenario or little to no mention of underlying methodologies.</v>
      </c>
      <c r="AH48" s="45" t="str">
        <f>Results!T47</f>
        <v>No scenario or little to no mention of underlying methodologies.</v>
      </c>
      <c r="AI48" s="45" t="str">
        <f>Results!U47</f>
        <v>Scenario that approaches the national long-term target.</v>
      </c>
      <c r="AJ48" s="45" t="str">
        <f>Results!V47</f>
        <v>No scenario or little to no mention of underlying methodologies.</v>
      </c>
      <c r="AK48" s="45" t="str">
        <f>Results!W47</f>
        <v xml:space="preserve">Scenario that approaches the national long-term target. 2050 scenarios framed around technology futures and socio-economic levers. </v>
      </c>
      <c r="AL48" s="45" t="str">
        <f>Results!X47</f>
        <v>Scenario that does not reach the national long-term target.</v>
      </c>
      <c r="AM48" s="45" t="str">
        <f>Results!Y47</f>
        <v>Scenarios that approach the national long-term target. 2050 scenarios framed around BAU, WEM/WAM.</v>
      </c>
      <c r="AN48" s="45" t="str">
        <f>Results!Z47</f>
        <v>Scenarios that approach the national long-term target. 2050 scenarios framed around BAU, WEM/WAM.</v>
      </c>
      <c r="AO48" s="45" t="str">
        <f>Results!AA47</f>
        <v>No scenario or little to no mention of underlying methodologies.</v>
      </c>
      <c r="AP48" s="45"/>
      <c r="AQ48" s="45"/>
    </row>
    <row r="49" spans="1:43" s="35" customFormat="1" ht="24.6" customHeight="1" x14ac:dyDescent="0.2">
      <c r="A49" s="24"/>
      <c r="B49" s="95"/>
      <c r="C49" s="25" t="s">
        <v>140</v>
      </c>
      <c r="D49" s="87" t="s">
        <v>141</v>
      </c>
      <c r="E49" s="34" t="s">
        <v>142</v>
      </c>
      <c r="F49" s="26" t="str">
        <f t="shared" si="7"/>
        <v>LTS mentions future establishment of an 'authority' or 'body' for inter-ministerial coordination</v>
      </c>
      <c r="G49" s="26" t="str">
        <f t="shared" si="8"/>
        <v>A dedicated inter-ministerial working group or commission either established for the LTS specifically or for the implementation of national climate policy-making</v>
      </c>
      <c r="H49" s="26" t="str">
        <f t="shared" si="9"/>
        <v/>
      </c>
      <c r="I49" s="26" t="str">
        <f t="shared" si="10"/>
        <v/>
      </c>
      <c r="J49" s="26" t="str">
        <f t="shared" si="11"/>
        <v/>
      </c>
      <c r="K49" s="26" t="str">
        <f t="shared" si="12"/>
        <v/>
      </c>
      <c r="L49" s="26" t="str">
        <f t="shared" si="13"/>
        <v/>
      </c>
      <c r="M49" s="17" t="s">
        <v>619</v>
      </c>
      <c r="N49" s="24"/>
      <c r="P49" s="100"/>
      <c r="Q49" s="44" t="str">
        <f>Results!C48</f>
        <v>2-5</v>
      </c>
      <c r="R49" s="99"/>
      <c r="S49" s="74" t="str">
        <f>Results!E48</f>
        <v xml:space="preserve">Expert advice and review  </v>
      </c>
      <c r="T49" s="45" t="str">
        <f>Results!F48</f>
        <v>Not covered in LTS</v>
      </c>
      <c r="U49" s="45" t="str">
        <f>Results!G48</f>
        <v>Not covered in LTS</v>
      </c>
      <c r="V49" s="45" t="str">
        <f>Results!H48</f>
        <v>Not covered in LTS</v>
      </c>
      <c r="W49" s="45" t="str">
        <f>Results!I48</f>
        <v>Czech Meteorological Institute consulted</v>
      </c>
      <c r="X49" s="45" t="str">
        <f>Results!J48</f>
        <v>A dedicated scientific climate advisory body provided input in the first drafting cycle.</v>
      </c>
      <c r="Y49" s="45" t="str">
        <f>Results!K48</f>
        <v>Not covered in LTS</v>
      </c>
      <c r="Z49" s="45" t="str">
        <f>Results!L48</f>
        <v>A dedicated scientific climate advisory body provided input in the first drafting cycle.</v>
      </c>
      <c r="AA49" s="45" t="str">
        <f>Results!M48</f>
        <v>Technical working groups; National Committee on Energy Transition commented on the final draft</v>
      </c>
      <c r="AB49" s="45" t="str">
        <f>Results!N48</f>
        <v>A Scientific Platform for Climate Protection established in 2019 to advise on implementation (not in LTS)</v>
      </c>
      <c r="AC49" s="45" t="str">
        <f>Results!O48</f>
        <v>Not covered in LTS</v>
      </c>
      <c r="AD49" s="45" t="str">
        <f>Results!P48</f>
        <v>The Global Green Growth Institute was commissioned to do a quality review.</v>
      </c>
      <c r="AE49" s="45" t="str">
        <f>Results!Q48</f>
        <v>Special survey for experts mentioned</v>
      </c>
      <c r="AF49" s="45" t="str">
        <f>Results!R48</f>
        <v>Consultations with ‘academic staff’</v>
      </c>
      <c r="AG49" s="45" t="str">
        <f>Results!S48</f>
        <v>Not covered in LTS</v>
      </c>
      <c r="AH49" s="45" t="str">
        <f>Results!T48</f>
        <v>Not covered in LTS</v>
      </c>
      <c r="AI49" s="45" t="str">
        <f>Results!U48</f>
        <v>Not covered in LTS</v>
      </c>
      <c r="AJ49" s="45" t="str">
        <f>Results!V48</f>
        <v>Essays by national climate change experts before drafting of the LTS</v>
      </c>
      <c r="AK49" s="45" t="str">
        <f>Results!W48</f>
        <v xml:space="preserve">Technical working groups </v>
      </c>
      <c r="AL49" s="45" t="str">
        <f>Results!X48</f>
        <v xml:space="preserve">Technical working groups </v>
      </c>
      <c r="AM49" s="45" t="str">
        <f>Results!Y48</f>
        <v>Not covered in LTS</v>
      </c>
      <c r="AN49" s="45" t="str">
        <f>Results!Z48</f>
        <v xml:space="preserve">Technical working groups </v>
      </c>
      <c r="AO49" s="45" t="str">
        <f>Results!AA48</f>
        <v>Cross-Party Committee on Environmental Objectives tasked with scoping Sweden's overarching 'climate policy framework'.</v>
      </c>
      <c r="AP49" s="45"/>
      <c r="AQ49" s="45"/>
    </row>
    <row r="50" spans="1:43" s="35" customFormat="1" ht="24.6" customHeight="1" x14ac:dyDescent="0.2">
      <c r="A50" s="24"/>
      <c r="B50" s="95"/>
      <c r="C50" s="25" t="s">
        <v>143</v>
      </c>
      <c r="D50" s="93"/>
      <c r="E50" s="34" t="s">
        <v>144</v>
      </c>
      <c r="F50" s="26" t="str">
        <f t="shared" si="7"/>
        <v>Low: 'Several stakeholders'</v>
      </c>
      <c r="G50" s="26" t="str">
        <f t="shared" si="8"/>
        <v>Low: ‘A wide variety of stakeholders’</v>
      </c>
      <c r="H50" s="26" t="str">
        <f t="shared" si="9"/>
        <v/>
      </c>
      <c r="I50" s="26" t="str">
        <f t="shared" si="10"/>
        <v/>
      </c>
      <c r="J50" s="26" t="str">
        <f t="shared" si="11"/>
        <v/>
      </c>
      <c r="K50" s="26" t="str">
        <f t="shared" si="12"/>
        <v/>
      </c>
      <c r="L50" s="26" t="str">
        <f t="shared" si="13"/>
        <v/>
      </c>
      <c r="M50" s="17" t="s">
        <v>619</v>
      </c>
      <c r="N50" s="24"/>
      <c r="P50" s="100"/>
      <c r="Q50" s="44" t="str">
        <f>Results!C49</f>
        <v>2-6</v>
      </c>
      <c r="R50" s="99" t="str">
        <f>Results!D49</f>
        <v>Participation</v>
      </c>
      <c r="S50" s="74" t="str">
        <f>Results!E49</f>
        <v xml:space="preserve">Inter-ministerial coordination and political support  </v>
      </c>
      <c r="T50" s="45" t="str">
        <f>Results!F49</f>
        <v xml:space="preserve">Yes, ‘relevant’ ministries took part in stakeholder consultations </v>
      </c>
      <c r="U50" s="45" t="str">
        <f>Results!G49</f>
        <v xml:space="preserve">Yes, the regional LTSs are approved at government level. National LTS is a combination of regional inputs; involvement of regional parliaments. </v>
      </c>
      <c r="V50" s="45" t="str">
        <f>Results!H49</f>
        <v xml:space="preserve">Yes, two ‘commissions’ coordinate the implementation and monitoring of strategy, composed of representatives of state administration. LTS adopted by parliament.  
A dedicated inter-ministerial working group or commission either established for the LTS specifically or for the implementation of national climate policy-making </v>
      </c>
      <c r="W50" s="45" t="str">
        <f>Results!I49</f>
        <v>(*) LTS endorsed by the government and adopted via decree</v>
      </c>
      <c r="X50" s="45" t="str">
        <f>Results!J49</f>
        <v>(*) The Climate Programme 2020, serving as an update to the LTS, was developed by the Ministry of Climate, Energy and Utilities. * The Climate Programme 2020 as the main vehicle for climate action in DK has received significant political attention from all levels and has been debated in parliament; it serves as an update to the LTS.</v>
      </c>
      <c r="Y50" s="45" t="str">
        <f>Results!K49</f>
        <v>Yes, cooperation with the Ministry of Finance. Specific ministries have responsibilities for certain goals. The development plans around the LTS are approved by the government; EE2035 strategy adopted by parliament</v>
      </c>
      <c r="Z50" s="45" t="str">
        <f>Results!L49</f>
        <v>A dedicated inter-ministerial working group or commission either established for the LTS specifically or for the implementation of national climate policy-making</v>
      </c>
      <c r="AA50" s="45" t="str">
        <f>Results!M49</f>
        <v>Yes, the LTS was co-developed by the departments of various ministries. The LTS creation process included formal consultations.</v>
      </c>
      <c r="AB50" s="45" t="str">
        <f>Results!N49</f>
        <v>Yes, several ministries are quoted for their initiatives, strategies, findings and forecasts. * LTS adopted by government</v>
      </c>
      <c r="AC50" s="45" t="str">
        <f>Results!O49</f>
        <v>Yes, LTS lead by Ministry of the Environment and Energy with input by the Ministry of Finance</v>
      </c>
      <c r="AD50" s="45" t="str">
        <f>Results!P49</f>
        <v>Yes, through the Inter-ministerial Working Group on Climate Change</v>
      </c>
      <c r="AE50" s="45" t="str">
        <f>Results!Q49</f>
        <v>Yes, inter-ministerial ‘steering committee’ established for LTS</v>
      </c>
      <c r="AF50" s="45" t="str">
        <f>Results!R49</f>
        <v>Not covered in LTS</v>
      </c>
      <c r="AG50" s="45" t="str">
        <f>Results!S49</f>
        <v>Yes, specific ministries have specific roles in implementation. LTS approved by government.</v>
      </c>
      <c r="AH50" s="45" t="str">
        <f>Results!T49</f>
        <v>Yes, Inter-ministerial Coordination Committee for Climate Action led consultation outreach.</v>
      </c>
      <c r="AI50" s="45" t="str">
        <f>Results!U49</f>
        <v>Yes, the LTS is led by several ministries.</v>
      </c>
      <c r="AJ50" s="45" t="str">
        <f>Results!V49</f>
        <v>Yes, studies and policy documents of other ministries are quoted as sources for the LTS.</v>
      </c>
      <c r="AK50" s="45" t="str">
        <f>Results!W49</f>
        <v>Not covered in LTS; (*) All ministries and parliament involved; (*)LTS served as basis for parliament to approve climate law; Parliamentary oversight of future LTS development now enshrined in law.</v>
      </c>
      <c r="AL50" s="45" t="str">
        <f>Results!X49</f>
        <v>Yes, inter-ministerial coordination through an ad hoc working group during preparation. LTS adopted as a strategy document.</v>
      </c>
      <c r="AM50" s="45" t="str">
        <f>Results!Y49</f>
        <v>LTS mentions future establishment of an 'authority' or 'body' for inter-ministerial coordination</v>
      </c>
      <c r="AN50" s="45" t="str">
        <f>Results!Z49</f>
        <v>Not covered in LTS; (*) LTS approved by the Council of Ministers and parliamentary oversight is enshrined in new climate law</v>
      </c>
      <c r="AO50" s="45" t="str">
        <f>Results!AA49</f>
        <v>LTS mentions a parliamentary committee, the 'Environmental Objectives Committee', established in 2010 to examine national climate policy resulting in climate law and a climate neutrality target.</v>
      </c>
      <c r="AP50" s="45"/>
      <c r="AQ50" s="45"/>
    </row>
    <row r="51" spans="1:43" s="35" customFormat="1" ht="24.6" customHeight="1" x14ac:dyDescent="0.2">
      <c r="A51" s="24"/>
      <c r="B51" s="95"/>
      <c r="C51" s="25" t="s">
        <v>150</v>
      </c>
      <c r="D51" s="93"/>
      <c r="E51" s="34" t="s">
        <v>146</v>
      </c>
      <c r="F51" s="26" t="str">
        <f t="shared" si="7"/>
        <v>Single: Workshops</v>
      </c>
      <c r="G51" s="26" t="str">
        <f t="shared" si="8"/>
        <v>Single: Dialogue</v>
      </c>
      <c r="H51" s="26" t="str">
        <f t="shared" si="9"/>
        <v/>
      </c>
      <c r="I51" s="26" t="str">
        <f t="shared" si="10"/>
        <v/>
      </c>
      <c r="J51" s="26" t="str">
        <f t="shared" si="11"/>
        <v/>
      </c>
      <c r="K51" s="26" t="str">
        <f t="shared" si="12"/>
        <v/>
      </c>
      <c r="L51" s="26" t="str">
        <f t="shared" si="13"/>
        <v/>
      </c>
      <c r="M51" s="17" t="s">
        <v>619</v>
      </c>
      <c r="N51" s="24"/>
      <c r="P51" s="100"/>
      <c r="Q51" s="44" t="str">
        <f>Results!C50</f>
        <v>2-7</v>
      </c>
      <c r="R51" s="99"/>
      <c r="S51" s="74" t="str">
        <f>Results!E50</f>
        <v>Stakeholder engagement: representation</v>
      </c>
      <c r="T51" s="45" t="str">
        <f>Results!F50</f>
        <v xml:space="preserve">High: Federal ministries, federal provinces, cities and municipalities, social partners and civil society, the Federation of Austrian Industries, </v>
      </c>
      <c r="U51" s="45" t="str">
        <f>Results!G50</f>
        <v>Low: 'Stakeholders' and experts; Advisory climate panel of independent experts in Flanders.</v>
      </c>
      <c r="V51" s="45" t="str">
        <f>Results!H50</f>
        <v>Low: Sectors and ministries</v>
      </c>
      <c r="W51" s="45" t="str">
        <f>Results!I50</f>
        <v>Low: Civil society, business</v>
      </c>
      <c r="X51" s="45" t="str">
        <f>Results!J50</f>
        <v>Not covered in LTS</v>
      </c>
      <c r="Y51" s="45" t="str">
        <f>Results!K50</f>
        <v>Medium: Non-governmental partners, enterpreneurs, politicians, officials, researchers and experts</v>
      </c>
      <c r="Z51" s="45" t="str">
        <f>Results!L50</f>
        <v>Low: ‘A wide variety of stakeholders’</v>
      </c>
      <c r="AA51" s="45" t="str">
        <f>Results!M50</f>
        <v>High: local authorities, NGOs, trade unions, consumer representatives, business, MPs, National Energy Transition Council, National Committee on Energy Transition</v>
      </c>
      <c r="AB51" s="45" t="str">
        <f>Results!N50</f>
        <v>High: Federal states, municipalities, industry, associations</v>
      </c>
      <c r="AC51" s="45" t="str">
        <f>Results!O50</f>
        <v>Not covered in LTS</v>
      </c>
      <c r="AD51" s="45" t="str">
        <f>Results!P50</f>
        <v>Medium: Divil society groups, including youth organisations, financial institutions, private sector and academia</v>
      </c>
      <c r="AE51" s="45" t="str">
        <f>Results!Q50</f>
        <v>Medium: Civil society, experts, companies and associations (from industry, transport and agriculture)</v>
      </c>
      <c r="AF51" s="45" t="str">
        <f>Results!R50</f>
        <v>High: Local governments, regional branches of state institutions, leaders of local public groups, social partners, industry associations and academic staff</v>
      </c>
      <c r="AG51" s="45" t="str">
        <f>Results!S50</f>
        <v>Not covered in LTS</v>
      </c>
      <c r="AH51" s="45" t="str">
        <f>Results!T50</f>
        <v>Medium: Civil society, industry, public authorities and science</v>
      </c>
      <c r="AI51" s="45" t="str">
        <f>Results!U50</f>
        <v>High: Representatives of regional committees and local councils, members of the civil society, business representatives, minitries, governments entities, agencies, authorities and academics</v>
      </c>
      <c r="AJ51" s="45" t="str">
        <f>Results!V50</f>
        <v>Low: Scientists</v>
      </c>
      <c r="AK51" s="45" t="str">
        <f>Results!W50</f>
        <v>High: Town councils, civil society, trade unions, NGOs, industry, national institutions and experts</v>
      </c>
      <c r="AL51" s="45" t="str">
        <f>Results!X50</f>
        <v>Medium: Employers' associations, academina and representatives of relevant sections and organisations within the remit of the Ministry of Environment</v>
      </c>
      <c r="AM51" s="45" t="str">
        <f>Results!Y50</f>
        <v>Low: 'Several stakeholders'</v>
      </c>
      <c r="AN51" s="45" t="str">
        <f>Results!Z50</f>
        <v>High: Local officials, NGOs, trade unions, businesses, associations, industry, scientific-academic entities and governmental administrations</v>
      </c>
      <c r="AO51" s="45" t="str">
        <f>Results!AA50</f>
        <v>Medium: Representatives from the civil society, researchers, environmental organisations and unions, NGOs, think tanks, representatives from the business community, industry organisations, government agencies, experts in political science, law and climate economics and representatives from academia</v>
      </c>
      <c r="AP51" s="45"/>
      <c r="AQ51" s="45"/>
    </row>
    <row r="52" spans="1:43" s="35" customFormat="1" ht="24.6" customHeight="1" x14ac:dyDescent="0.2">
      <c r="A52" s="24"/>
      <c r="B52" s="95"/>
      <c r="C52" s="25" t="s">
        <v>153</v>
      </c>
      <c r="D52" s="93"/>
      <c r="E52" s="34" t="s">
        <v>147</v>
      </c>
      <c r="F52" s="26" t="str">
        <f t="shared" si="7"/>
        <v>Not covered in LTS</v>
      </c>
      <c r="G52" s="26" t="str">
        <f t="shared" si="8"/>
        <v>One-off: After the preliminary results of the study, which the LTS scenarios are based on</v>
      </c>
      <c r="H52" s="26" t="str">
        <f t="shared" si="9"/>
        <v/>
      </c>
      <c r="I52" s="26" t="str">
        <f t="shared" si="10"/>
        <v/>
      </c>
      <c r="J52" s="26" t="str">
        <f t="shared" si="11"/>
        <v/>
      </c>
      <c r="K52" s="26" t="str">
        <f t="shared" si="12"/>
        <v/>
      </c>
      <c r="L52" s="26" t="str">
        <f t="shared" si="13"/>
        <v/>
      </c>
      <c r="M52" s="17" t="s">
        <v>619</v>
      </c>
      <c r="N52" s="24"/>
      <c r="P52" s="100"/>
      <c r="Q52" s="44" t="str">
        <f>Results!C51</f>
        <v>2-8</v>
      </c>
      <c r="R52" s="99"/>
      <c r="S52" s="74" t="str">
        <f>Results!E51</f>
        <v>Stakeholder engagement: formats</v>
      </c>
      <c r="T52" s="45" t="str">
        <f>Results!F51</f>
        <v>Single: Three workshops</v>
      </c>
      <c r="U52" s="45" t="str">
        <f>Results!G51</f>
        <v>Not covered in LTS</v>
      </c>
      <c r="V52" s="45" t="str">
        <f>Results!H51</f>
        <v>Single: Thematic workshops</v>
      </c>
      <c r="W52" s="45" t="str">
        <f>Results!I51</f>
        <v>Not covered in LTS</v>
      </c>
      <c r="X52" s="45" t="str">
        <f>Results!J51</f>
        <v>Not covered in LTS</v>
      </c>
      <c r="Y52" s="45" t="str">
        <f>Results!K51</f>
        <v>Multiple: joint discussions, analyses, workshops and opinion gathering</v>
      </c>
      <c r="Z52" s="45" t="str">
        <f>Results!L51</f>
        <v>Single: Dialogue</v>
      </c>
      <c r="AA52" s="45" t="str">
        <f>Results!M51</f>
        <v>Multiple: Discussions and seven themed work groups</v>
      </c>
      <c r="AB52" s="45" t="str">
        <f>Results!N51</f>
        <v>Multiple: Three forums and working groups</v>
      </c>
      <c r="AC52" s="45" t="str">
        <f>Results!O51</f>
        <v>Not covered in LTS</v>
      </c>
      <c r="AD52" s="45" t="str">
        <f>Results!P51</f>
        <v>Multiple: online event series and three consultation workshops</v>
      </c>
      <c r="AE52" s="45" t="str">
        <f>Results!Q51</f>
        <v>Multiple: Online consultations with questionnaires filled in by experts</v>
      </c>
      <c r="AF52" s="45" t="str">
        <f>Results!R51</f>
        <v>Single: Five interactive seminars</v>
      </c>
      <c r="AG52" s="45" t="str">
        <f>Results!S51</f>
        <v>Not covered in LTS</v>
      </c>
      <c r="AH52" s="45" t="str">
        <f>Results!T51</f>
        <v>Single: Consultations</v>
      </c>
      <c r="AI52" s="45" t="str">
        <f>Results!U51</f>
        <v>Single: Face-to-face meetings with feedback and follow-up</v>
      </c>
      <c r="AJ52" s="45" t="str">
        <f>Results!V51</f>
        <v>Single: Essays</v>
      </c>
      <c r="AK52" s="45" t="str">
        <f>Results!W51</f>
        <v xml:space="preserve">Multiple: Technical and sectoral workshops, thematic events, bilateral discussions and informal meetings </v>
      </c>
      <c r="AL52" s="45" t="str">
        <f>Results!X51</f>
        <v>Multiple: Working groups and consultations</v>
      </c>
      <c r="AM52" s="45" t="str">
        <f>Results!Y51</f>
        <v>Single: Workshops</v>
      </c>
      <c r="AN52" s="45" t="str">
        <f>Results!Z51</f>
        <v>Single: Meetings</v>
      </c>
      <c r="AO52" s="45" t="str">
        <f>Results!AA51</f>
        <v>Multiple: Meetings and consultations</v>
      </c>
      <c r="AP52" s="45"/>
      <c r="AQ52" s="45"/>
    </row>
    <row r="53" spans="1:43" s="35" customFormat="1" ht="24.6" customHeight="1" x14ac:dyDescent="0.2">
      <c r="A53" s="24"/>
      <c r="B53" s="95"/>
      <c r="C53" s="25" t="s">
        <v>155</v>
      </c>
      <c r="D53" s="93"/>
      <c r="E53" s="34" t="s">
        <v>149</v>
      </c>
      <c r="F53" s="26" t="str">
        <f t="shared" si="7"/>
        <v>Multiple: Discussions and two public presentations</v>
      </c>
      <c r="G53" s="26" t="str">
        <f t="shared" si="8"/>
        <v>Multiple: Seminar and online consultation</v>
      </c>
      <c r="H53" s="26" t="str">
        <f t="shared" si="9"/>
        <v/>
      </c>
      <c r="I53" s="26" t="str">
        <f t="shared" si="10"/>
        <v/>
      </c>
      <c r="J53" s="26" t="str">
        <f t="shared" si="11"/>
        <v/>
      </c>
      <c r="K53" s="26" t="str">
        <f t="shared" si="12"/>
        <v/>
      </c>
      <c r="L53" s="26" t="str">
        <f t="shared" si="13"/>
        <v/>
      </c>
      <c r="M53" s="17" t="s">
        <v>619</v>
      </c>
      <c r="N53" s="24"/>
      <c r="P53" s="100"/>
      <c r="Q53" s="44" t="str">
        <f>Results!C52</f>
        <v>2-9</v>
      </c>
      <c r="R53" s="99"/>
      <c r="S53" s="74" t="str">
        <f>Results!E52</f>
        <v>Stakeholder engagement:  times of involvement</v>
      </c>
      <c r="T53" s="45" t="str">
        <f>Results!F52</f>
        <v>One-off: During preparation of LTS</v>
      </c>
      <c r="U53" s="45" t="str">
        <f>Results!G52</f>
        <v>Not covered in LTS</v>
      </c>
      <c r="V53" s="45" t="str">
        <f>Results!H52</f>
        <v>One-off: Initial scoping phase</v>
      </c>
      <c r="W53" s="45" t="str">
        <f>Results!I52</f>
        <v>(*) One-off: During drafting and impact assessment</v>
      </c>
      <c r="X53" s="45" t="str">
        <f>Results!J52</f>
        <v>Not covered in LTS</v>
      </c>
      <c r="Y53" s="45" t="str">
        <f>Results!K52</f>
        <v>Not covered in LTS</v>
      </c>
      <c r="Z53" s="45" t="str">
        <f>Results!L52</f>
        <v>One-off: After the preliminary results of the study, which the LTS scenarios are based on</v>
      </c>
      <c r="AA53" s="45" t="str">
        <f>Results!M52</f>
        <v>Three-time: Before and after the drafting and in the finalisation stage</v>
      </c>
      <c r="AB53" s="45" t="str">
        <f>Results!N52</f>
        <v>One-off: Before the drafting</v>
      </c>
      <c r="AC53" s="45" t="str">
        <f>Results!O52</f>
        <v>Not covered in LTS</v>
      </c>
      <c r="AD53" s="45" t="str">
        <f>Results!P52</f>
        <v>One-off: After drafting the LTS</v>
      </c>
      <c r="AE53" s="45" t="str">
        <f>Results!Q52</f>
        <v>One-off: Before drafting the LTS</v>
      </c>
      <c r="AF53" s="45" t="str">
        <f>Results!R52</f>
        <v>Two-time: During the preparation stage of the LTS and prior to publishing</v>
      </c>
      <c r="AG53" s="45" t="str">
        <f>Results!S52</f>
        <v>Not covered in LTS</v>
      </c>
      <c r="AH53" s="45" t="str">
        <f>Results!T52</f>
        <v>One-off: Prior to the development of the LTS</v>
      </c>
      <c r="AI53" s="45" t="str">
        <f>Results!U52</f>
        <v>One-off: Preliminary feedback</v>
      </c>
      <c r="AJ53" s="45" t="str">
        <f>Results!V52</f>
        <v>One-off: Preliminary scoping</v>
      </c>
      <c r="AK53" s="45" t="str">
        <f>Results!W52</f>
        <v xml:space="preserve">One-off: During the creation of the scenarios  </v>
      </c>
      <c r="AL53" s="45" t="str">
        <f>Results!X52</f>
        <v>One-off: During preparation</v>
      </c>
      <c r="AM53" s="45" t="str">
        <f>Results!Y52</f>
        <v>Not covered in LTS</v>
      </c>
      <c r="AN53" s="45" t="str">
        <f>Results!Z52</f>
        <v>One-off: During the drafting of the LTS</v>
      </c>
      <c r="AO53" s="45" t="str">
        <f>Results!AA52</f>
        <v>One-off: During the proposal stage</v>
      </c>
      <c r="AP53" s="45"/>
      <c r="AQ53" s="45"/>
    </row>
    <row r="54" spans="1:43" s="35" customFormat="1" ht="24.6" customHeight="1" x14ac:dyDescent="0.2">
      <c r="A54" s="24"/>
      <c r="B54" s="95"/>
      <c r="C54" s="25" t="s">
        <v>156</v>
      </c>
      <c r="D54" s="88"/>
      <c r="E54" s="34" t="s">
        <v>151</v>
      </c>
      <c r="F54" s="26" t="str">
        <f t="shared" si="7"/>
        <v>Two-time: During preparation and drafting</v>
      </c>
      <c r="G54" s="26" t="str">
        <f t="shared" si="8"/>
        <v>One-off: During preparation</v>
      </c>
      <c r="H54" s="26" t="str">
        <f t="shared" si="9"/>
        <v/>
      </c>
      <c r="I54" s="26" t="str">
        <f t="shared" si="10"/>
        <v/>
      </c>
      <c r="J54" s="26" t="str">
        <f t="shared" si="11"/>
        <v/>
      </c>
      <c r="K54" s="26" t="str">
        <f t="shared" si="12"/>
        <v/>
      </c>
      <c r="L54" s="26" t="str">
        <f t="shared" si="13"/>
        <v/>
      </c>
      <c r="M54" s="17" t="s">
        <v>619</v>
      </c>
      <c r="N54" s="24"/>
      <c r="P54" s="100"/>
      <c r="Q54" s="44" t="str">
        <f>Results!C53</f>
        <v>2-10</v>
      </c>
      <c r="R54" s="99"/>
      <c r="S54" s="74" t="str">
        <f>Results!E53</f>
        <v>Public involvement and consultation: formats</v>
      </c>
      <c r="T54" s="45" t="str">
        <f>Results!F53</f>
        <v>Single: Online consultation</v>
      </c>
      <c r="U54" s="45" t="str">
        <f>Results!G53</f>
        <v>Single: Discussions</v>
      </c>
      <c r="V54" s="45" t="str">
        <f>Results!H53</f>
        <v>Not covered in LTS</v>
      </c>
      <c r="W54" s="45" t="str">
        <f>Results!I53</f>
        <v>Single: Written comments</v>
      </c>
      <c r="X54" s="45" t="str">
        <f>Results!J53</f>
        <v>Not covered in LTS</v>
      </c>
      <c r="Y54" s="45" t="str">
        <f>Results!K53</f>
        <v>Not covered in LTS</v>
      </c>
      <c r="Z54" s="45" t="str">
        <f>Results!L53</f>
        <v>Multiple: Seminar and online consultation</v>
      </c>
      <c r="AA54" s="45" t="str">
        <f>Results!M53</f>
        <v>Multiple: Consultation and public debate</v>
      </c>
      <c r="AB54" s="45" t="str">
        <f>Results!N53</f>
        <v>Multiple: Citizens' dialogue and online discussion</v>
      </c>
      <c r="AC54" s="45" t="str">
        <f>Results!O53</f>
        <v>Not covered in LTS</v>
      </c>
      <c r="AD54" s="45" t="str">
        <f>Results!P53</f>
        <v>Single: Online consultation</v>
      </c>
      <c r="AE54" s="45" t="str">
        <f>Results!Q53</f>
        <v>Multiple: Online consultations with questionnaires</v>
      </c>
      <c r="AF54" s="45" t="str">
        <f>Results!R53</f>
        <v>Multiple: Online consultations and public debates</v>
      </c>
      <c r="AG54" s="45" t="str">
        <f>Results!S53</f>
        <v>Not covered in LTS</v>
      </c>
      <c r="AH54" s="45" t="str">
        <f>Results!T53</f>
        <v>Multiple: Online comments and suggestions</v>
      </c>
      <c r="AI54" s="45" t="str">
        <f>Results!U53</f>
        <v>Single: Public feedback on the contents of a consultation document made up of stakeholders’ preliminary feedback</v>
      </c>
      <c r="AJ54" s="45" t="str">
        <f>Results!V53</f>
        <v>Multiple: Discussions, publications, internet consultations and through social and other media</v>
      </c>
      <c r="AK54" s="45" t="str">
        <f>Results!W53</f>
        <v xml:space="preserve">Multiple: (*) Discussions, conferences </v>
      </c>
      <c r="AL54" s="45" t="str">
        <f>Results!X53</f>
        <v>Single: Online questionnaire</v>
      </c>
      <c r="AM54" s="45" t="str">
        <f>Results!Y53</f>
        <v>Multiple: Discussions and two public presentations</v>
      </c>
      <c r="AN54" s="45" t="str">
        <f>Results!Z53</f>
        <v>Single: Online questionnaire</v>
      </c>
      <c r="AO54" s="45" t="str">
        <f>Results!AA53</f>
        <v>Not covered in LTS</v>
      </c>
      <c r="AP54" s="45"/>
      <c r="AQ54" s="45"/>
    </row>
    <row r="55" spans="1:43" s="35" customFormat="1" ht="24.6" customHeight="1" x14ac:dyDescent="0.2">
      <c r="A55" s="24"/>
      <c r="B55" s="95"/>
      <c r="C55" s="25" t="s">
        <v>159</v>
      </c>
      <c r="D55" s="87" t="s">
        <v>154</v>
      </c>
      <c r="E55" s="53" t="s">
        <v>625</v>
      </c>
      <c r="F55" s="26" t="str">
        <f t="shared" si="7"/>
        <v>Not covered in LTS</v>
      </c>
      <c r="G55" s="26" t="str">
        <f t="shared" si="8"/>
        <v>Not covered in LTS</v>
      </c>
      <c r="H55" s="26" t="str">
        <f t="shared" si="9"/>
        <v/>
      </c>
      <c r="I55" s="26" t="str">
        <f t="shared" si="10"/>
        <v/>
      </c>
      <c r="J55" s="26" t="str">
        <f t="shared" si="11"/>
        <v/>
      </c>
      <c r="K55" s="26" t="str">
        <f t="shared" si="12"/>
        <v/>
      </c>
      <c r="L55" s="26" t="str">
        <f t="shared" si="13"/>
        <v/>
      </c>
      <c r="M55" s="17" t="s">
        <v>619</v>
      </c>
      <c r="N55" s="24"/>
      <c r="P55" s="100"/>
      <c r="Q55" s="44" t="str">
        <f>Results!C54</f>
        <v>2-11</v>
      </c>
      <c r="R55" s="99"/>
      <c r="S55" s="74" t="str">
        <f>Results!E54</f>
        <v>Public involvement and consultation: involvement</v>
      </c>
      <c r="T55" s="45" t="str">
        <f>Results!F54</f>
        <v>One-off: Prior to publishing</v>
      </c>
      <c r="U55" s="45" t="str">
        <f>Results!G54</f>
        <v>Not covered in LTS</v>
      </c>
      <c r="V55" s="45" t="str">
        <f>Results!H54</f>
        <v>One-off: During preparation</v>
      </c>
      <c r="W55" s="45" t="str">
        <f>Results!I54</f>
        <v>One-off: On draft LTS</v>
      </c>
      <c r="X55" s="45" t="str">
        <f>Results!J54</f>
        <v>Not covered in LTS</v>
      </c>
      <c r="Y55" s="45" t="str">
        <f>Results!K54</f>
        <v>Not covered in LTS</v>
      </c>
      <c r="Z55" s="45" t="str">
        <f>Results!L54</f>
        <v>One-off: During preparation</v>
      </c>
      <c r="AA55" s="45" t="str">
        <f>Results!M54</f>
        <v>Two-time: Prior to revision and on the draft revised LTS</v>
      </c>
      <c r="AB55" s="45" t="str">
        <f>Results!N54</f>
        <v>One-off: During preparation</v>
      </c>
      <c r="AC55" s="45" t="str">
        <f>Results!O54</f>
        <v>Not covered in LTS</v>
      </c>
      <c r="AD55" s="45" t="str">
        <f>Results!P54</f>
        <v>One-off: During preparation</v>
      </c>
      <c r="AE55" s="45" t="str">
        <f>Results!Q54</f>
        <v>One-off: Before drafting the LTS</v>
      </c>
      <c r="AF55" s="45" t="str">
        <f>Results!R54</f>
        <v>One-off: On draft</v>
      </c>
      <c r="AG55" s="45" t="str">
        <f>Results!S54</f>
        <v>Not covered in LTS</v>
      </c>
      <c r="AH55" s="45" t="str">
        <f>Results!T54</f>
        <v>One-off: On draft</v>
      </c>
      <c r="AI55" s="45" t="str">
        <f>Results!U54</f>
        <v>One-off: Prior to publishing</v>
      </c>
      <c r="AJ55" s="45" t="str">
        <f>Results!V54</f>
        <v>One-off: During preparation</v>
      </c>
      <c r="AK55" s="45" t="str">
        <f>Results!W54</f>
        <v>Three-time: On preliminary results, after draft and on final LTS</v>
      </c>
      <c r="AL55" s="45" t="str">
        <f>Results!X54</f>
        <v>One-off: During preparation</v>
      </c>
      <c r="AM55" s="45" t="str">
        <f>Results!Y54</f>
        <v>Two-time: During preparation and drafting</v>
      </c>
      <c r="AN55" s="45" t="str">
        <f>Results!Z54</f>
        <v>Two-time: Before and after drafting</v>
      </c>
      <c r="AO55" s="45" t="str">
        <f>Results!AA54</f>
        <v>Not covered in LTS</v>
      </c>
      <c r="AP55" s="45"/>
      <c r="AQ55" s="45"/>
    </row>
    <row r="56" spans="1:43" s="35" customFormat="1" ht="24.6" customHeight="1" x14ac:dyDescent="0.2">
      <c r="A56" s="24"/>
      <c r="B56" s="95"/>
      <c r="C56" s="25" t="s">
        <v>161</v>
      </c>
      <c r="D56" s="88"/>
      <c r="E56" s="53" t="s">
        <v>626</v>
      </c>
      <c r="F56" s="26" t="str">
        <f t="shared" si="7"/>
        <v>A special body directly under the government is planned in the LTS.</v>
      </c>
      <c r="G56" s="26" t="str">
        <f t="shared" si="8"/>
        <v>A dedicated inter-ministerial working group or commission either established for the LTS specifically or for the implementation of national climate policy-making.</v>
      </c>
      <c r="H56" s="26" t="str">
        <f t="shared" si="9"/>
        <v/>
      </c>
      <c r="I56" s="26" t="str">
        <f t="shared" si="10"/>
        <v/>
      </c>
      <c r="J56" s="26" t="str">
        <f t="shared" si="11"/>
        <v/>
      </c>
      <c r="K56" s="26" t="str">
        <f t="shared" si="12"/>
        <v/>
      </c>
      <c r="L56" s="26" t="str">
        <f t="shared" si="13"/>
        <v/>
      </c>
      <c r="M56" s="17" t="s">
        <v>619</v>
      </c>
      <c r="N56" s="24"/>
      <c r="P56" s="100"/>
      <c r="Q56" s="44" t="str">
        <f>Results!C55</f>
        <v>2-12</v>
      </c>
      <c r="R56" s="99" t="str">
        <f>Results!D55</f>
        <v xml:space="preserve">Implementation responsibilities  </v>
      </c>
      <c r="S56" s="74" t="str">
        <f>Results!E55</f>
        <v>Clear responsibilities for implementation  </v>
      </c>
      <c r="T56" s="45" t="str">
        <f>Results!F55</f>
        <v>Not covered in LTS</v>
      </c>
      <c r="U56" s="45" t="str">
        <f>Results!G55</f>
        <v>Not covered in LTS</v>
      </c>
      <c r="V56" s="45" t="str">
        <f>Results!H55</f>
        <v xml:space="preserve">Yes, two commissions are tasked with cross-sectoral coordination and monitoring </v>
      </c>
      <c r="W56" s="45" t="str">
        <f>Results!I55</f>
        <v>Same as the developer of the LTS; The role of the national Hydrometeorological Institute will be strengthened to serve a coordinating function for assessing the impact of policies and measures included in the LTS.</v>
      </c>
      <c r="X56" s="45" t="str">
        <f>Results!J55</f>
        <v>Overall responsibility of the government</v>
      </c>
      <c r="Y56" s="45" t="str">
        <f>Results!K55</f>
        <v>Overall responsibility of the government, more specific reporting obligations for each ministry</v>
      </c>
      <c r="Z56" s="45" t="str">
        <f>Results!L55</f>
        <v>Not covered in LTS</v>
      </c>
      <c r="AA56" s="45" t="str">
        <f>Results!M55</f>
        <v>Same as the developer of the LTS; Sector-specific implementation competencies</v>
      </c>
      <c r="AB56" s="45" t="str">
        <f>Results!N55</f>
        <v>‘Government’ mentioned</v>
      </c>
      <c r="AC56" s="45" t="str">
        <f>Results!O55</f>
        <v>Not covered in LTS</v>
      </c>
      <c r="AD56" s="45" t="str">
        <f>Results!P55</f>
        <v>Not covered in LTS</v>
      </c>
      <c r="AE56" s="45" t="str">
        <f>Results!Q55</f>
        <v>Not covered in LTS</v>
      </c>
      <c r="AF56" s="45" t="str">
        <f>Results!R55</f>
        <v>Not covered in LTS</v>
      </c>
      <c r="AG56" s="45" t="str">
        <f>Results!S55</f>
        <v>Same as the developer of the LTS</v>
      </c>
      <c r="AH56" s="45" t="str">
        <f>Results!T55</f>
        <v>Not covered in LTS</v>
      </c>
      <c r="AI56" s="45" t="str">
        <f>Results!U55</f>
        <v>Not covered in LTS</v>
      </c>
      <c r="AJ56" s="45" t="str">
        <f>Results!V55</f>
        <v>Not covered in LTS</v>
      </c>
      <c r="AK56" s="45" t="str">
        <f>Results!W55</f>
        <v xml:space="preserve">Ministry of Environment and Climate Action (enshrined in climate law) </v>
      </c>
      <c r="AL56" s="45" t="str">
        <f>Results!X55</f>
        <v>Same as the developer of the LTS</v>
      </c>
      <c r="AM56" s="45" t="str">
        <f>Results!Y55</f>
        <v>Not covered in LTS</v>
      </c>
      <c r="AN56" s="45" t="str">
        <f>Results!Z55</f>
        <v>Not covered in LTS; (*) Ministry for Ecological Transition</v>
      </c>
      <c r="AO56" s="45" t="str">
        <f>Results!AA55</f>
        <v>Same as the publisher of the LTS</v>
      </c>
      <c r="AP56" s="45"/>
      <c r="AQ56" s="45"/>
    </row>
    <row r="57" spans="1:43" s="35" customFormat="1" ht="24.6" customHeight="1" x14ac:dyDescent="0.2">
      <c r="A57" s="24"/>
      <c r="B57" s="95"/>
      <c r="C57" s="25" t="s">
        <v>165</v>
      </c>
      <c r="D57" s="87" t="s">
        <v>157</v>
      </c>
      <c r="E57" s="34" t="s">
        <v>158</v>
      </c>
      <c r="F57" s="26" t="str">
        <f t="shared" si="7"/>
        <v>Not covered in LTS</v>
      </c>
      <c r="G57" s="26" t="str">
        <f t="shared" si="8"/>
        <v>Not covered in LTS</v>
      </c>
      <c r="H57" s="26" t="str">
        <f t="shared" si="9"/>
        <v/>
      </c>
      <c r="I57" s="26" t="str">
        <f t="shared" si="10"/>
        <v/>
      </c>
      <c r="J57" s="26" t="str">
        <f t="shared" si="11"/>
        <v/>
      </c>
      <c r="K57" s="26" t="str">
        <f t="shared" si="12"/>
        <v/>
      </c>
      <c r="L57" s="26" t="str">
        <f t="shared" si="13"/>
        <v/>
      </c>
      <c r="M57" s="17" t="s">
        <v>619</v>
      </c>
      <c r="N57" s="24"/>
      <c r="P57" s="100"/>
      <c r="Q57" s="44" t="str">
        <f>Results!C56</f>
        <v>2-13</v>
      </c>
      <c r="R57" s="99"/>
      <c r="S57" s="74" t="str">
        <f>Results!E56</f>
        <v>Creation of new institutions, processes or new obligations on existing ones  </v>
      </c>
      <c r="T57" s="45" t="str">
        <f>Results!F56</f>
        <v>Not covered in LTS</v>
      </c>
      <c r="U57" s="45" t="str">
        <f>Results!G56</f>
        <v>Not covered in LTS</v>
      </c>
      <c r="V57" s="45" t="str">
        <f>Results!H56</f>
        <v>Future monitoring mechanism proposed for transformation’s costs</v>
      </c>
      <c r="W57" s="45" t="str">
        <f>Results!I56</f>
        <v>Not covered in LTS</v>
      </c>
      <c r="X57" s="45" t="str">
        <f>Results!J56</f>
        <v>Not covered in LTS</v>
      </c>
      <c r="Y57" s="45" t="str">
        <f>Results!K56</f>
        <v>Creates a new system in which relevant ministers are obliged to report yearly on the implementation of the medium-term scenario outlined in the LTS; The government reports to the parliament every four years.</v>
      </c>
      <c r="Z57" s="45" t="str">
        <f>Results!L56</f>
        <v>A dedicated inter-ministerial working group or commission either established for the LTS specifically or for the implementation of national climate policy-making.</v>
      </c>
      <c r="AA57" s="45" t="str">
        <f>Results!M56</f>
        <v>LTS is seen as the trigger for the National Committee on Energy Transition</v>
      </c>
      <c r="AB57" s="45" t="str">
        <f>Results!N56</f>
        <v>Stakeholder advisory body mentioned</v>
      </c>
      <c r="AC57" s="45" t="str">
        <f>Results!O56</f>
        <v>Not covered in LTS</v>
      </c>
      <c r="AD57" s="45" t="str">
        <f>Results!P56</f>
        <v>Establishment of an executive- and expert-level Interministrial Committee on Climate Change</v>
      </c>
      <c r="AE57" s="45" t="str">
        <f>Results!Q56</f>
        <v>Establishment of an inter-institutional ‘steering committee’</v>
      </c>
      <c r="AF57" s="45" t="str">
        <f>Results!R56</f>
        <v>The Ministry of Environment is required to submit an informative report on the progress of implementation to the cabinet for evaluation.</v>
      </c>
      <c r="AG57" s="45" t="str">
        <f>Results!S56</f>
        <v>There are no new institutions according to the LTS. The NECP describes a National Climate Change committee being established in relation to that document.</v>
      </c>
      <c r="AH57" s="45" t="str">
        <f>Results!T56</f>
        <v>Not covered in LTS</v>
      </c>
      <c r="AI57" s="45" t="str">
        <f>Results!U56</f>
        <v>Not covered in LTS</v>
      </c>
      <c r="AJ57" s="45" t="str">
        <f>Results!V56</f>
        <v>Not covered in LTS</v>
      </c>
      <c r="AK57" s="45" t="str">
        <f>Results!W56</f>
        <v>The Interministerial Commission on Air, Climate Change and the Circular Economy (CA) is responsible for monitoring progress towards the carbon neutral target (enshrined in climate law).</v>
      </c>
      <c r="AL57" s="45" t="str">
        <f>Results!X56</f>
        <v>A Governmental Council for the European Green Deal and Low Carbon Transformation has been created to ensure consistent horizontal implementation of measures that are in line with the target of achieving climate neutrality and the LTS.</v>
      </c>
      <c r="AM57" s="45" t="str">
        <f>Results!Y56</f>
        <v>A special body directly under the government is planned in the LTS.</v>
      </c>
      <c r="AN57" s="45" t="str">
        <f>Results!Z56</f>
        <v>An integrated governance system will be put in place for the NECP and LTS  to monitor the targets set out in both.</v>
      </c>
      <c r="AO57" s="45" t="str">
        <f>Results!AA56</f>
        <v>The Swedish Climate Policy Council (operating since 2018).</v>
      </c>
      <c r="AP57" s="45"/>
      <c r="AQ57" s="45"/>
    </row>
    <row r="58" spans="1:43" s="35" customFormat="1" ht="24.6" customHeight="1" x14ac:dyDescent="0.2">
      <c r="A58" s="24"/>
      <c r="B58" s="95"/>
      <c r="C58" s="25" t="s">
        <v>167</v>
      </c>
      <c r="D58" s="88"/>
      <c r="E58" s="34" t="s">
        <v>160</v>
      </c>
      <c r="F58" s="26" t="str">
        <f t="shared" si="7"/>
        <v>Not covered in LTS</v>
      </c>
      <c r="G58" s="26" t="str">
        <f t="shared" si="8"/>
        <v>Not covered in LTS</v>
      </c>
      <c r="H58" s="26" t="str">
        <f t="shared" si="9"/>
        <v/>
      </c>
      <c r="I58" s="26" t="str">
        <f t="shared" si="10"/>
        <v/>
      </c>
      <c r="J58" s="26" t="str">
        <f t="shared" si="11"/>
        <v/>
      </c>
      <c r="K58" s="26" t="str">
        <f t="shared" si="12"/>
        <v/>
      </c>
      <c r="L58" s="26" t="str">
        <f t="shared" si="13"/>
        <v/>
      </c>
      <c r="M58" s="17" t="s">
        <v>619</v>
      </c>
      <c r="N58" s="24"/>
      <c r="P58" s="100"/>
      <c r="Q58" s="44" t="str">
        <f>Results!C57</f>
        <v>2-14</v>
      </c>
      <c r="R58" s="99" t="str">
        <f>Results!D57</f>
        <v>Monitoring and revision</v>
      </c>
      <c r="S58" s="74" t="str">
        <f>Results!E57</f>
        <v xml:space="preserve">Policy learning cycle for review and revision </v>
      </c>
      <c r="T58" s="45" t="str">
        <f>Results!F57</f>
        <v>Unclear - mentioned in vague terms</v>
      </c>
      <c r="U58" s="45" t="str">
        <f>Results!G57</f>
        <v>Unclear - 5-year cycle mentioned in vague terms</v>
      </c>
      <c r="V58" s="45" t="str">
        <f>Results!H57</f>
        <v>Not covered in LTS</v>
      </c>
      <c r="W58" s="45" t="str">
        <f>Results!I57</f>
        <v>5-year cycle</v>
      </c>
      <c r="X58" s="45" t="str">
        <f>Results!J57</f>
        <v>Foresees updates more often than the 5–10-year interval</v>
      </c>
      <c r="Y58" s="45" t="str">
        <f>Results!K57</f>
        <v>4-year cycle</v>
      </c>
      <c r="Z58" s="45" t="str">
        <f>Results!L57</f>
        <v>Not covered in LTS</v>
      </c>
      <c r="AA58" s="45" t="str">
        <f>Results!M57</f>
        <v>5-year cycle</v>
      </c>
      <c r="AB58" s="45" t="str">
        <f>Results!N57</f>
        <v>5-year-cycle but in practice updates are expected to happen on a 'need to' basis (currently the next is foreseen by 2023).</v>
      </c>
      <c r="AC58" s="45" t="str">
        <f>Results!O57</f>
        <v>Not covered in LTS</v>
      </c>
      <c r="AD58" s="45" t="str">
        <f>Results!P57</f>
        <v>Unclear - mentioned in vague terms</v>
      </c>
      <c r="AE58" s="45" t="str">
        <f>Results!Q57</f>
        <v>LTS should be 'updated regularly' with no further information.</v>
      </c>
      <c r="AF58" s="45" t="str">
        <f>Results!R57</f>
        <v>10-year cycle</v>
      </c>
      <c r="AG58" s="45" t="str">
        <f>Results!S57</f>
        <v>≤10-year cycle</v>
      </c>
      <c r="AH58" s="45" t="str">
        <f>Results!T57</f>
        <v>Unclear - 5-year cycle mentioned in vague terms</v>
      </c>
      <c r="AI58" s="45" t="str">
        <f>Results!U57</f>
        <v>4-year cycle</v>
      </c>
      <c r="AJ58" s="45" t="str">
        <f>Results!V57</f>
        <v>Not covered in LTS</v>
      </c>
      <c r="AK58" s="45" t="str">
        <f>Results!W57</f>
        <v>(*) 5-year-cycle</v>
      </c>
      <c r="AL58" s="45" t="str">
        <f>Results!X57</f>
        <v>Within five years at the latest (i.e., until 2025)</v>
      </c>
      <c r="AM58" s="45" t="str">
        <f>Results!Y57</f>
        <v>Not covered in LTS</v>
      </c>
      <c r="AN58" s="45" t="str">
        <f>Results!Z57</f>
        <v>5-year cycle</v>
      </c>
      <c r="AO58" s="45" t="str">
        <f>Results!AA57</f>
        <v>Not covered in LTS</v>
      </c>
      <c r="AP58" s="45"/>
      <c r="AQ58" s="45"/>
    </row>
    <row r="59" spans="1:43" s="35" customFormat="1" ht="24.6" customHeight="1" x14ac:dyDescent="0.2">
      <c r="A59" s="24"/>
      <c r="B59" s="95"/>
      <c r="C59" s="25" t="s">
        <v>169</v>
      </c>
      <c r="D59" s="87" t="s">
        <v>162</v>
      </c>
      <c r="E59" s="34" t="s">
        <v>163</v>
      </c>
      <c r="F59" s="26" t="str">
        <f t="shared" si="7"/>
        <v>LTS was adopted as resolution (as national strategy) and it is coherent with the NECP.</v>
      </c>
      <c r="G59" s="26" t="str">
        <f t="shared" si="8"/>
        <v>LTS is not legally binding</v>
      </c>
      <c r="H59" s="26" t="str">
        <f t="shared" si="9"/>
        <v/>
      </c>
      <c r="I59" s="26" t="str">
        <f t="shared" si="10"/>
        <v/>
      </c>
      <c r="J59" s="26" t="str">
        <f t="shared" si="11"/>
        <v/>
      </c>
      <c r="K59" s="26" t="str">
        <f t="shared" si="12"/>
        <v/>
      </c>
      <c r="L59" s="26" t="str">
        <f t="shared" si="13"/>
        <v/>
      </c>
      <c r="M59" s="17" t="s">
        <v>619</v>
      </c>
      <c r="N59" s="24"/>
      <c r="P59" s="100"/>
      <c r="Q59" s="44" t="str">
        <f>Results!C58</f>
        <v>2-15</v>
      </c>
      <c r="R59" s="99"/>
      <c r="S59" s="74" t="str">
        <f>Results!E58</f>
        <v xml:space="preserve">Revision status and prospects for updating </v>
      </c>
      <c r="T59" s="45" t="str">
        <f>Results!F58</f>
        <v>Not covered in LTS</v>
      </c>
      <c r="U59" s="45" t="str">
        <f>Results!G58</f>
        <v>Not covered in LTS</v>
      </c>
      <c r="V59" s="45" t="str">
        <f>Results!H58</f>
        <v xml:space="preserve">Revision underway </v>
      </c>
      <c r="W59" s="45" t="str">
        <f>Results!I58</f>
        <v>Revision underway</v>
      </c>
      <c r="X59" s="45" t="str">
        <f>Results!J58</f>
        <v>Not covered in LTS</v>
      </c>
      <c r="Y59" s="45" t="str">
        <f>Results!K58</f>
        <v>Not covered in LTS</v>
      </c>
      <c r="Z59" s="45" t="str">
        <f>Results!L58</f>
        <v>Not covered in LTS</v>
      </c>
      <c r="AA59" s="45" t="str">
        <f>Results!M58</f>
        <v>Revision underway</v>
      </c>
      <c r="AB59" s="45" t="str">
        <f>Results!N58</f>
        <v>Not covered in LTS</v>
      </c>
      <c r="AC59" s="45" t="str">
        <f>Results!O58</f>
        <v>Not covered in LTS</v>
      </c>
      <c r="AD59" s="45" t="str">
        <f>Results!P58</f>
        <v>LTS already an update</v>
      </c>
      <c r="AE59" s="45" t="str">
        <f>Results!Q58</f>
        <v>Not covered in LTS</v>
      </c>
      <c r="AF59" s="45" t="str">
        <f>Results!R58</f>
        <v>Not covered in LTS</v>
      </c>
      <c r="AG59" s="45" t="str">
        <f>Results!S58</f>
        <v>LTS already an update</v>
      </c>
      <c r="AH59" s="45" t="str">
        <f>Results!T58</f>
        <v>Not covered in LTS</v>
      </c>
      <c r="AI59" s="45" t="str">
        <f>Results!U58</f>
        <v>Not covered in LTS</v>
      </c>
      <c r="AJ59" s="45" t="str">
        <f>Results!V58</f>
        <v>Not covered in LTS</v>
      </c>
      <c r="AK59" s="45" t="str">
        <f>Results!W58</f>
        <v>Not covered in LTS</v>
      </c>
      <c r="AL59" s="45" t="str">
        <f>Results!X58</f>
        <v>Not covered in LTS</v>
      </c>
      <c r="AM59" s="45" t="str">
        <f>Results!Y58</f>
        <v>Not covered in LTS</v>
      </c>
      <c r="AN59" s="45" t="str">
        <f>Results!Z58</f>
        <v>Not covered in LTS</v>
      </c>
      <c r="AO59" s="45" t="str">
        <f>Results!AA58</f>
        <v>Not covered in LTS</v>
      </c>
      <c r="AP59" s="45"/>
      <c r="AQ59" s="45"/>
    </row>
    <row r="60" spans="1:43" s="35" customFormat="1" ht="24.6" customHeight="1" x14ac:dyDescent="0.2">
      <c r="A60" s="24"/>
      <c r="B60" s="95"/>
      <c r="C60" s="25" t="s">
        <v>173</v>
      </c>
      <c r="D60" s="93"/>
      <c r="E60" s="34" t="s">
        <v>166</v>
      </c>
      <c r="F60" s="26" t="str">
        <f t="shared" si="7"/>
        <v>No</v>
      </c>
      <c r="G60" s="26" t="str">
        <f t="shared" si="8"/>
        <v>Yes</v>
      </c>
      <c r="H60" s="26" t="str">
        <f t="shared" si="9"/>
        <v/>
      </c>
      <c r="I60" s="26" t="str">
        <f t="shared" si="10"/>
        <v/>
      </c>
      <c r="J60" s="26" t="str">
        <f t="shared" si="11"/>
        <v/>
      </c>
      <c r="K60" s="26" t="str">
        <f t="shared" si="12"/>
        <v/>
      </c>
      <c r="L60" s="26" t="str">
        <f t="shared" si="13"/>
        <v/>
      </c>
      <c r="M60" s="17" t="s">
        <v>619</v>
      </c>
      <c r="N60" s="24"/>
      <c r="P60" s="100"/>
      <c r="Q60" s="44" t="str">
        <f>Results!C59</f>
        <v>2-16</v>
      </c>
      <c r="R60" s="99" t="str">
        <f>Results!D59</f>
        <v>Position of LTS in national climate governance landscape</v>
      </c>
      <c r="S60" s="74" t="str">
        <f>Results!E59</f>
        <v xml:space="preserve">Role in national governance and legal status </v>
      </c>
      <c r="T60" s="45" t="str">
        <f>Results!F59</f>
        <v>Coherence of LTS with short-term action plans as well as the Climate and Energy Strategy (not NECP) shall be ensured.</v>
      </c>
      <c r="U60" s="45" t="str">
        <f>Results!G59</f>
        <v>Not covered in LTS</v>
      </c>
      <c r="V60" s="45" t="str">
        <f>Results!H59</f>
        <v>LTS a ‘strategy document’ in line with NECP and Energy Strategy of Croatia.</v>
      </c>
      <c r="W60" s="45" t="str">
        <f>Results!I59</f>
        <v>Not covered in LTS</v>
      </c>
      <c r="X60" s="45" t="str">
        <f>Results!J59</f>
        <v>Not covered in LTS</v>
      </c>
      <c r="Y60" s="45" t="str">
        <f>Results!K59</f>
        <v>LTS is the coordinating document with specific plans and programmes related to climate set out in other documents.</v>
      </c>
      <c r="Z60" s="45" t="str">
        <f>Results!L59</f>
        <v>LTS is not legally binding</v>
      </c>
      <c r="AA60" s="45" t="str">
        <f>Results!M59</f>
        <v>LTS a national document; Makes up half of national climate policy.</v>
      </c>
      <c r="AB60" s="45" t="str">
        <f>Results!N59</f>
        <v>Not covered in LTS; LTS too outdated.</v>
      </c>
      <c r="AC60" s="45" t="str">
        <f>Results!O59</f>
        <v>Not covered in LTS</v>
      </c>
      <c r="AD60" s="45" t="str">
        <f>Results!P59</f>
        <v>The LTS is to be harmonised with other national short- and medium-term action plans and individual sectoral strategies.</v>
      </c>
      <c r="AE60" s="45" t="str">
        <f>Results!Q59</f>
        <v>Not covered in LTS</v>
      </c>
      <c r="AF60" s="45" t="str">
        <f>Results!R59</f>
        <v>All previous low carbon development policy is unified in the LTS.</v>
      </c>
      <c r="AG60" s="45" t="str">
        <f>Results!S59</f>
        <v>LTS is implemented through the National progress plan, the plan within the LTS, and the NECP.</v>
      </c>
      <c r="AH60" s="45" t="str">
        <f>Results!T59</f>
        <v>LTS to 'serve as a guideline for climate policy by 2050'.</v>
      </c>
      <c r="AI60" s="45" t="str">
        <f>Results!U59</f>
        <v>LTS aligned with NECP and the Long Term Renovation Strategy and is in line with the EU Energy Performance of Buildings Directive.</v>
      </c>
      <c r="AJ60" s="45" t="str">
        <f>Results!V59</f>
        <v>Not covered in LTS</v>
      </c>
      <c r="AK60" s="45" t="str">
        <f>Results!W59</f>
        <v xml:space="preserve">LTS a ‘resolution’ </v>
      </c>
      <c r="AL60" s="45" t="str">
        <f>Results!X59</f>
        <v>Not covered in LTS</v>
      </c>
      <c r="AM60" s="45" t="str">
        <f>Results!Y59</f>
        <v>LTS was adopted as resolution (as national strategy) and it is coherent with the NECP.</v>
      </c>
      <c r="AN60" s="45" t="str">
        <f>Results!Z59</f>
        <v>The LTS and NECP are elaborated within the framework of the Climate Change and Energy Transition Act, creating jointly the pathways to climate neutrality.</v>
      </c>
      <c r="AO60" s="45" t="str">
        <f>Results!AA59</f>
        <v>LTS largely based on the National Climate Policy Framework and Government Bill.</v>
      </c>
      <c r="AP60" s="45"/>
      <c r="AQ60" s="45"/>
    </row>
    <row r="61" spans="1:43" s="35" customFormat="1" ht="24.6" customHeight="1" x14ac:dyDescent="0.2">
      <c r="A61" s="24"/>
      <c r="B61" s="95"/>
      <c r="C61" s="25" t="s">
        <v>175</v>
      </c>
      <c r="D61" s="88"/>
      <c r="E61" s="34" t="s">
        <v>168</v>
      </c>
      <c r="F61" s="26" t="str">
        <f t="shared" si="7"/>
        <v xml:space="preserve">Yes, reference to various strategies </v>
      </c>
      <c r="G61" s="26" t="str">
        <f t="shared" si="8"/>
        <v>Yes, reference to National Forest Strategy</v>
      </c>
      <c r="H61" s="26" t="str">
        <f t="shared" si="9"/>
        <v/>
      </c>
      <c r="I61" s="26" t="str">
        <f t="shared" si="10"/>
        <v/>
      </c>
      <c r="J61" s="26" t="str">
        <f t="shared" si="11"/>
        <v/>
      </c>
      <c r="K61" s="26" t="str">
        <f t="shared" si="12"/>
        <v/>
      </c>
      <c r="L61" s="26" t="str">
        <f t="shared" si="13"/>
        <v/>
      </c>
      <c r="M61" s="17" t="s">
        <v>619</v>
      </c>
      <c r="N61" s="24"/>
      <c r="P61" s="100"/>
      <c r="Q61" s="44" t="str">
        <f>Results!C60</f>
        <v>2-17</v>
      </c>
      <c r="R61" s="99"/>
      <c r="S61" s="74" t="str">
        <f>Results!E60</f>
        <v xml:space="preserve">Featured in a climate framework law </v>
      </c>
      <c r="T61" s="45" t="str">
        <f>Results!F60</f>
        <v>Yes, in expired climate law.</v>
      </c>
      <c r="U61" s="45" t="str">
        <f>Results!G60</f>
        <v>No climate law</v>
      </c>
      <c r="V61" s="45" t="str">
        <f>Results!H60</f>
        <v>Law implemented via the LTS</v>
      </c>
      <c r="W61" s="45" t="str">
        <f>Results!I60</f>
        <v>Not covered in LTS</v>
      </c>
      <c r="X61" s="45" t="str">
        <f>Results!J60</f>
        <v>Not covered in LTS</v>
      </c>
      <c r="Y61" s="45" t="str">
        <f>Results!K60</f>
        <v>Not covered in LTS</v>
      </c>
      <c r="Z61" s="45" t="str">
        <f>Results!L60</f>
        <v>Yes</v>
      </c>
      <c r="AA61" s="45" t="str">
        <f>Results!M60</f>
        <v>No, but LTS is the long-term planning tool.</v>
      </c>
      <c r="AB61" s="45" t="str">
        <f>Results!N60</f>
        <v>Pre-law</v>
      </c>
      <c r="AC61" s="45" t="str">
        <f>Results!O60</f>
        <v>No</v>
      </c>
      <c r="AD61" s="45" t="str">
        <f>Results!P60</f>
        <v>Not covered in LTS</v>
      </c>
      <c r="AE61" s="45" t="str">
        <f>Results!Q60</f>
        <v>Not covered in LTS</v>
      </c>
      <c r="AF61" s="45" t="str">
        <f>Results!R60</f>
        <v>Not covered in LTS</v>
      </c>
      <c r="AG61" s="45" t="str">
        <f>Results!S60</f>
        <v>Not covered in LTS</v>
      </c>
      <c r="AH61" s="45" t="str">
        <f>Results!T60</f>
        <v>No</v>
      </c>
      <c r="AI61" s="45" t="str">
        <f>Results!U60</f>
        <v>Yes</v>
      </c>
      <c r="AJ61" s="45" t="str">
        <f>Results!V60</f>
        <v>No</v>
      </c>
      <c r="AK61" s="45" t="str">
        <f>Results!W60</f>
        <v>No</v>
      </c>
      <c r="AL61" s="45" t="str">
        <f>Results!X60</f>
        <v>No</v>
      </c>
      <c r="AM61" s="45" t="str">
        <f>Results!Y60</f>
        <v>No</v>
      </c>
      <c r="AN61" s="45" t="str">
        <f>Results!Z60</f>
        <v>Yes</v>
      </c>
      <c r="AO61" s="45" t="str">
        <f>Results!AA60</f>
        <v>No</v>
      </c>
      <c r="AP61" s="45"/>
      <c r="AQ61" s="45"/>
    </row>
    <row r="62" spans="1:43" s="35" customFormat="1" ht="24.6" customHeight="1" x14ac:dyDescent="0.2">
      <c r="A62" s="24"/>
      <c r="B62" s="95"/>
      <c r="C62" s="25" t="s">
        <v>177</v>
      </c>
      <c r="D62" s="87" t="s">
        <v>170</v>
      </c>
      <c r="E62" s="34" t="s">
        <v>171</v>
      </c>
      <c r="F62" s="26" t="str">
        <f t="shared" si="7"/>
        <v>Not covered in LTS</v>
      </c>
      <c r="G62" s="26" t="str">
        <f t="shared" si="8"/>
        <v>Yes</v>
      </c>
      <c r="H62" s="26" t="str">
        <f t="shared" si="9"/>
        <v/>
      </c>
      <c r="I62" s="26" t="str">
        <f t="shared" si="10"/>
        <v/>
      </c>
      <c r="J62" s="26" t="str">
        <f t="shared" si="11"/>
        <v/>
      </c>
      <c r="K62" s="26" t="str">
        <f t="shared" si="12"/>
        <v/>
      </c>
      <c r="L62" s="26" t="str">
        <f t="shared" si="13"/>
        <v/>
      </c>
      <c r="M62" s="17" t="s">
        <v>619</v>
      </c>
      <c r="N62" s="24"/>
      <c r="P62" s="100"/>
      <c r="Q62" s="44" t="str">
        <f>Results!C61</f>
        <v>2-18</v>
      </c>
      <c r="R62" s="99"/>
      <c r="S62" s="74" t="str">
        <f>Results!E61</f>
        <v xml:space="preserve">Reference to other national planning processes </v>
      </c>
      <c r="T62" s="45" t="str">
        <f>Results!F61</f>
        <v xml:space="preserve">Yes, e.g., reference to the bio-economy strategy and transport planning. </v>
      </c>
      <c r="U62" s="45" t="str">
        <f>Results!G61</f>
        <v>Subnational plans mentioned</v>
      </c>
      <c r="V62" s="45" t="str">
        <f>Results!H61</f>
        <v>Yes, reference to various national strategies and plans.</v>
      </c>
      <c r="W62" s="45" t="str">
        <f>Results!I61</f>
        <v>LTS overrides other sectoral policies and measures</v>
      </c>
      <c r="X62" s="45" t="str">
        <f>Results!J61</f>
        <v>Yes, e.g., reference to various planned strategies for circular economy</v>
      </c>
      <c r="Y62" s="45" t="str">
        <f>Results!K61</f>
        <v>Not covered in LTS</v>
      </c>
      <c r="Z62" s="45" t="str">
        <f>Results!L61</f>
        <v>Yes, reference to National Forest Strategy</v>
      </c>
      <c r="AA62" s="45" t="str">
        <f>Results!M61</f>
        <v>Yes, alignment with regional or sub-national sustainable development plans.</v>
      </c>
      <c r="AB62" s="45" t="str">
        <f>Results!N61</f>
        <v>Yes, e.g., references to Energy Efficiency in Buildings Strategy</v>
      </c>
      <c r="AC62" s="45" t="str">
        <f>Results!O61</f>
        <v>Not covered in LTS</v>
      </c>
      <c r="AD62" s="45" t="str">
        <f>Results!P61</f>
        <v>Yes, reference to National Forest Strategy</v>
      </c>
      <c r="AE62" s="45" t="str">
        <f>Results!Q61</f>
        <v>Yes, e.g., to Long-term Renovation Strategy</v>
      </c>
      <c r="AF62" s="45" t="str">
        <f>Results!R61</f>
        <v xml:space="preserve">Yes, reference to various strategies </v>
      </c>
      <c r="AG62" s="45" t="str">
        <f>Results!S61</f>
        <v xml:space="preserve">Yes, reference to various strategies </v>
      </c>
      <c r="AH62" s="45" t="str">
        <f>Results!T61</f>
        <v>Yes, e.g., reference to National Sustainable Development Plan</v>
      </c>
      <c r="AI62" s="45" t="str">
        <f>Results!U61</f>
        <v>Yes, reference to Long-Term Renovation Strategy</v>
      </c>
      <c r="AJ62" s="45" t="str">
        <f>Results!V61</f>
        <v>Yes, reference to National Spatial Planning Strategy</v>
      </c>
      <c r="AK62" s="45" t="str">
        <f>Results!W61</f>
        <v>Yes, reference to and alignment with regional or sub-national sustainable development plans</v>
      </c>
      <c r="AL62" s="45" t="str">
        <f>Results!X61</f>
        <v xml:space="preserve">Yes, reference to various strategies </v>
      </c>
      <c r="AM62" s="45" t="str">
        <f>Results!Y61</f>
        <v xml:space="preserve">Yes, reference to various strategies </v>
      </c>
      <c r="AN62" s="45" t="str">
        <f>Results!Z61</f>
        <v>Yes, reference to National Energy Poverty Strategy</v>
      </c>
      <c r="AO62" s="45" t="str">
        <f>Results!AA61</f>
        <v>Yes, reference to Clean Air Strategy</v>
      </c>
      <c r="AP62" s="45"/>
      <c r="AQ62" s="45"/>
    </row>
    <row r="63" spans="1:43" s="35" customFormat="1" ht="24.6" customHeight="1" x14ac:dyDescent="0.2">
      <c r="A63" s="24"/>
      <c r="B63" s="95"/>
      <c r="C63" s="25" t="s">
        <v>611</v>
      </c>
      <c r="D63" s="93"/>
      <c r="E63" s="34" t="s">
        <v>174</v>
      </c>
      <c r="F63" s="26" t="str">
        <f t="shared" si="7"/>
        <v>Yes</v>
      </c>
      <c r="G63" s="26" t="str">
        <f t="shared" si="8"/>
        <v>Somewhat</v>
      </c>
      <c r="H63" s="26" t="str">
        <f t="shared" si="9"/>
        <v/>
      </c>
      <c r="I63" s="26" t="str">
        <f t="shared" si="10"/>
        <v/>
      </c>
      <c r="J63" s="26" t="str">
        <f t="shared" si="11"/>
        <v/>
      </c>
      <c r="K63" s="26" t="str">
        <f t="shared" si="12"/>
        <v/>
      </c>
      <c r="L63" s="26" t="str">
        <f t="shared" si="13"/>
        <v/>
      </c>
      <c r="M63" s="17" t="s">
        <v>619</v>
      </c>
      <c r="N63" s="24"/>
      <c r="P63" s="100"/>
      <c r="Q63" s="44" t="str">
        <f>Results!C62</f>
        <v>2-19</v>
      </c>
      <c r="R63" s="99" t="str">
        <f>Results!D62</f>
        <v xml:space="preserve">Reference to and coherence with NECPs </v>
      </c>
      <c r="S63" s="74" t="str">
        <f>Results!E62</f>
        <v xml:space="preserve">Submission timing </v>
      </c>
      <c r="T63" s="45" t="str">
        <f>Results!F62</f>
        <v>Same</v>
      </c>
      <c r="U63" s="45" t="str">
        <f>Results!G62</f>
        <v>Same</v>
      </c>
      <c r="V63" s="45" t="str">
        <f>Results!H62</f>
        <v>Not covered in LTS</v>
      </c>
      <c r="W63" s="45" t="str">
        <f>Results!I62</f>
        <v>Not covered in LTS</v>
      </c>
      <c r="X63" s="45" t="str">
        <f>Results!J62</f>
        <v>Same</v>
      </c>
      <c r="Y63" s="45" t="str">
        <f>Results!K62</f>
        <v>Same</v>
      </c>
      <c r="Z63" s="45" t="str">
        <f>Results!L62</f>
        <v>Yes</v>
      </c>
      <c r="AA63" s="45" t="str">
        <f>Results!M62</f>
        <v>Same</v>
      </c>
      <c r="AB63" s="45" t="str">
        <f>Results!N62</f>
        <v>Different</v>
      </c>
      <c r="AC63" s="45" t="str">
        <f>Results!O62</f>
        <v>Same</v>
      </c>
      <c r="AD63" s="45" t="str">
        <f>Results!P62</f>
        <v>n/a</v>
      </c>
      <c r="AE63" s="45" t="str">
        <f>Results!Q62</f>
        <v>Somewhat</v>
      </c>
      <c r="AF63" s="45" t="str">
        <f>Results!R62</f>
        <v>Yes</v>
      </c>
      <c r="AG63" s="45" t="str">
        <f>Results!S62</f>
        <v>Yes</v>
      </c>
      <c r="AH63" s="45" t="str">
        <f>Results!T62</f>
        <v>Not covered in LTS</v>
      </c>
      <c r="AI63" s="45" t="str">
        <f>Results!U62</f>
        <v>Not covered in LTS</v>
      </c>
      <c r="AJ63" s="45" t="str">
        <f>Results!V62</f>
        <v>Yes</v>
      </c>
      <c r="AK63" s="45" t="str">
        <f>Results!W62</f>
        <v>Same</v>
      </c>
      <c r="AL63" s="45" t="str">
        <f>Results!X62</f>
        <v>Yes</v>
      </c>
      <c r="AM63" s="45" t="str">
        <f>Results!Y62</f>
        <v>Not covered in LTS</v>
      </c>
      <c r="AN63" s="45" t="str">
        <f>Results!Z62</f>
        <v>Yes</v>
      </c>
      <c r="AO63" s="45" t="str">
        <f>Results!AA62</f>
        <v>Yes</v>
      </c>
      <c r="AP63" s="45"/>
      <c r="AQ63" s="45"/>
    </row>
    <row r="64" spans="1:43" s="35" customFormat="1" ht="24.6" customHeight="1" x14ac:dyDescent="0.2">
      <c r="A64" s="24"/>
      <c r="B64" s="95"/>
      <c r="C64" s="25" t="s">
        <v>612</v>
      </c>
      <c r="D64" s="93"/>
      <c r="E64" s="34" t="s">
        <v>176</v>
      </c>
      <c r="F64" s="26" t="str">
        <f t="shared" si="7"/>
        <v>Yes</v>
      </c>
      <c r="G64" s="26" t="str">
        <f t="shared" si="8"/>
        <v>Not covered in LTS</v>
      </c>
      <c r="H64" s="26" t="str">
        <f t="shared" si="9"/>
        <v/>
      </c>
      <c r="I64" s="26" t="str">
        <f t="shared" si="10"/>
        <v/>
      </c>
      <c r="J64" s="26" t="str">
        <f t="shared" si="11"/>
        <v/>
      </c>
      <c r="K64" s="26" t="str">
        <f t="shared" si="12"/>
        <v/>
      </c>
      <c r="L64" s="26" t="str">
        <f t="shared" si="13"/>
        <v/>
      </c>
      <c r="M64" s="17" t="s">
        <v>619</v>
      </c>
      <c r="N64" s="24"/>
      <c r="P64" s="100"/>
      <c r="Q64" s="44" t="str">
        <f>Results!C63</f>
        <v>2-20</v>
      </c>
      <c r="R64" s="99"/>
      <c r="S64" s="74" t="str">
        <f>Results!E63</f>
        <v xml:space="preserve">Methodological and target consistency  </v>
      </c>
      <c r="T64" s="45" t="str">
        <f>Results!F63</f>
        <v>Yes</v>
      </c>
      <c r="U64" s="45" t="str">
        <f>Results!G63</f>
        <v>Somewhat</v>
      </c>
      <c r="V64" s="45" t="str">
        <f>Results!H63</f>
        <v>Not covered in LTS</v>
      </c>
      <c r="W64" s="45" t="str">
        <f>Results!I63</f>
        <v>Not covered in LTS</v>
      </c>
      <c r="X64" s="45" t="str">
        <f>Results!J63</f>
        <v>Not covered in LTS</v>
      </c>
      <c r="Y64" s="45" t="str">
        <f>Results!K63</f>
        <v>Not covered in LTS</v>
      </c>
      <c r="Z64" s="45" t="str">
        <f>Results!L63</f>
        <v>Somewhat</v>
      </c>
      <c r="AA64" s="45" t="str">
        <f>Results!M63</f>
        <v>Yes</v>
      </c>
      <c r="AB64" s="45" t="str">
        <f>Results!N63</f>
        <v>No</v>
      </c>
      <c r="AC64" s="45" t="str">
        <f>Results!O63</f>
        <v>Yes</v>
      </c>
      <c r="AD64" s="45" t="str">
        <f>Results!P63</f>
        <v>Yes</v>
      </c>
      <c r="AE64" s="45" t="str">
        <f>Results!Q63</f>
        <v>Yes</v>
      </c>
      <c r="AF64" s="45" t="str">
        <f>Results!R63</f>
        <v>Yes</v>
      </c>
      <c r="AG64" s="45" t="str">
        <f>Results!S63</f>
        <v>Not covered in LTS</v>
      </c>
      <c r="AH64" s="45" t="str">
        <f>Results!T63</f>
        <v>Not covered in LTS</v>
      </c>
      <c r="AI64" s="45" t="str">
        <f>Results!U63</f>
        <v>Yes</v>
      </c>
      <c r="AJ64" s="45" t="str">
        <f>Results!V63</f>
        <v>Not covered in LTS</v>
      </c>
      <c r="AK64" s="45" t="str">
        <f>Results!W63</f>
        <v>Yes</v>
      </c>
      <c r="AL64" s="45" t="str">
        <f>Results!X63</f>
        <v>Not covered in LTS</v>
      </c>
      <c r="AM64" s="45" t="str">
        <f>Results!Y63</f>
        <v>Yes</v>
      </c>
      <c r="AN64" s="45" t="str">
        <f>Results!Z63</f>
        <v>Yes</v>
      </c>
      <c r="AO64" s="45" t="str">
        <f>Results!AA63</f>
        <v>Not covered in LTS</v>
      </c>
      <c r="AP64" s="45"/>
      <c r="AQ64" s="45"/>
    </row>
    <row r="65" spans="1:43" s="35" customFormat="1" ht="24.6" customHeight="1" x14ac:dyDescent="0.2">
      <c r="A65" s="24"/>
      <c r="B65" s="96"/>
      <c r="C65" s="25" t="s">
        <v>613</v>
      </c>
      <c r="D65" s="88"/>
      <c r="E65" s="26" t="s">
        <v>178</v>
      </c>
      <c r="F65" s="26" t="str">
        <f t="shared" si="7"/>
        <v>Not covered in LTS</v>
      </c>
      <c r="G65" s="26" t="str">
        <f t="shared" si="8"/>
        <v>Yes</v>
      </c>
      <c r="H65" s="26" t="str">
        <f t="shared" si="9"/>
        <v/>
      </c>
      <c r="I65" s="26" t="str">
        <f t="shared" si="10"/>
        <v/>
      </c>
      <c r="J65" s="26" t="str">
        <f t="shared" si="11"/>
        <v/>
      </c>
      <c r="K65" s="26" t="str">
        <f t="shared" si="12"/>
        <v/>
      </c>
      <c r="L65" s="26" t="str">
        <f t="shared" si="13"/>
        <v/>
      </c>
      <c r="M65" s="17" t="s">
        <v>619</v>
      </c>
      <c r="N65" s="24"/>
      <c r="P65" s="100"/>
      <c r="Q65" s="44" t="str">
        <f>Results!C64</f>
        <v>2-21</v>
      </c>
      <c r="R65" s="99"/>
      <c r="S65" s="74" t="str">
        <f>Results!E64</f>
        <v xml:space="preserve">Cross-referencing </v>
      </c>
      <c r="T65" s="45" t="str">
        <f>Results!F64</f>
        <v>Yes</v>
      </c>
      <c r="U65" s="45" t="str">
        <f>Results!G64</f>
        <v>Not covered in LTS</v>
      </c>
      <c r="V65" s="45" t="str">
        <f>Results!H64</f>
        <v>Yes</v>
      </c>
      <c r="W65" s="45" t="str">
        <f>Results!I64</f>
        <v>Not covered in LTS</v>
      </c>
      <c r="X65" s="45" t="str">
        <f>Results!J64</f>
        <v>Not covered in LTS</v>
      </c>
      <c r="Y65" s="45" t="str">
        <f>Results!K64</f>
        <v>Not covered in LTS</v>
      </c>
      <c r="Z65" s="45" t="str">
        <f>Results!L64</f>
        <v>Not covered in LTS</v>
      </c>
      <c r="AA65" s="45" t="str">
        <f>Results!M64</f>
        <v>Not covered in LTS</v>
      </c>
      <c r="AB65" s="45" t="str">
        <f>Results!N64</f>
        <v>No</v>
      </c>
      <c r="AC65" s="45" t="str">
        <f>Results!O64</f>
        <v>Yes</v>
      </c>
      <c r="AD65" s="45" t="str">
        <f>Results!P64</f>
        <v>Not covered in LTS</v>
      </c>
      <c r="AE65" s="45" t="str">
        <f>Results!Q64</f>
        <v>Yes</v>
      </c>
      <c r="AF65" s="45" t="str">
        <f>Results!R64</f>
        <v>Not covered in LTS</v>
      </c>
      <c r="AG65" s="45" t="str">
        <f>Results!S64</f>
        <v>Yes</v>
      </c>
      <c r="AH65" s="45" t="str">
        <f>Results!T64</f>
        <v>Yes</v>
      </c>
      <c r="AI65" s="45" t="str">
        <f>Results!U64</f>
        <v>Yes</v>
      </c>
      <c r="AJ65" s="45" t="str">
        <f>Results!V64</f>
        <v>Yes</v>
      </c>
      <c r="AK65" s="45" t="str">
        <f>Results!W64</f>
        <v>Yes</v>
      </c>
      <c r="AL65" s="45" t="str">
        <f>Results!X64</f>
        <v>Yes</v>
      </c>
      <c r="AM65" s="45" t="str">
        <f>Results!Y64</f>
        <v>Yes</v>
      </c>
      <c r="AN65" s="45" t="str">
        <f>Results!Z64</f>
        <v>Yes</v>
      </c>
      <c r="AO65" s="45" t="str">
        <f>Results!AA64</f>
        <v>Yes</v>
      </c>
      <c r="AP65" s="45"/>
      <c r="AQ65" s="45"/>
    </row>
    <row r="66" spans="1:43" s="35" customFormat="1" ht="15.6" customHeight="1" x14ac:dyDescent="0.2">
      <c r="A66" s="24"/>
      <c r="M66" s="17" t="s">
        <v>619</v>
      </c>
      <c r="N66" s="24"/>
      <c r="P66" s="100"/>
      <c r="Q66" s="44" t="str">
        <f>Results!C65</f>
        <v>2-22</v>
      </c>
      <c r="R66" s="99"/>
      <c r="S66" s="74" t="str">
        <f>Results!E65</f>
        <v xml:space="preserve">Common institutional responsibilities </v>
      </c>
      <c r="T66" s="45" t="str">
        <f>Results!F65</f>
        <v>Yes</v>
      </c>
      <c r="U66" s="45" t="str">
        <f>Results!G65</f>
        <v>Not covered in LTS</v>
      </c>
      <c r="V66" s="45" t="str">
        <f>Results!H65</f>
        <v>Yes</v>
      </c>
      <c r="W66" s="45" t="str">
        <f>Results!I65</f>
        <v>Yes</v>
      </c>
      <c r="X66" s="45" t="str">
        <f>Results!J65</f>
        <v>Yes</v>
      </c>
      <c r="Y66" s="45" t="str">
        <f>Results!K65</f>
        <v>Not covered in LTS</v>
      </c>
      <c r="Z66" s="45" t="str">
        <f>Results!L65</f>
        <v>Yes</v>
      </c>
      <c r="AA66" s="45" t="str">
        <f>Results!M65</f>
        <v>Yes</v>
      </c>
      <c r="AB66" s="45" t="str">
        <f>Results!N65</f>
        <v>No</v>
      </c>
      <c r="AC66" s="45" t="str">
        <f>Results!O65</f>
        <v>Yes</v>
      </c>
      <c r="AD66" s="45" t="str">
        <f>Results!P65</f>
        <v>Yes</v>
      </c>
      <c r="AE66" s="45" t="str">
        <f>Results!Q65</f>
        <v>Yes</v>
      </c>
      <c r="AF66" s="45" t="str">
        <f>Results!R65</f>
        <v>Yes</v>
      </c>
      <c r="AG66" s="45" t="str">
        <f>Results!S65</f>
        <v>Yes</v>
      </c>
      <c r="AH66" s="45" t="str">
        <f>Results!T65</f>
        <v>Not covered in LTS</v>
      </c>
      <c r="AI66" s="45" t="str">
        <f>Results!U65</f>
        <v>Not covered in LTS</v>
      </c>
      <c r="AJ66" s="45" t="str">
        <f>Results!V65</f>
        <v>Yes</v>
      </c>
      <c r="AK66" s="45" t="str">
        <f>Results!W65</f>
        <v>Not covered in LTS</v>
      </c>
      <c r="AL66" s="45" t="str">
        <f>Results!X65</f>
        <v>Not covered in LTS</v>
      </c>
      <c r="AM66" s="45" t="str">
        <f>Results!Y65</f>
        <v>Not covered in LTS</v>
      </c>
      <c r="AN66" s="45" t="str">
        <f>Results!Z65</f>
        <v>Yes</v>
      </c>
      <c r="AO66" s="45" t="str">
        <f>Results!AA65</f>
        <v>Not covered in LTS</v>
      </c>
      <c r="AP66" s="45"/>
      <c r="AQ66" s="45"/>
    </row>
    <row r="67" spans="1:43" s="35" customFormat="1" ht="46.15" customHeight="1" x14ac:dyDescent="0.2">
      <c r="A67" s="24"/>
      <c r="B67" s="86" t="s">
        <v>498</v>
      </c>
      <c r="C67" s="86"/>
      <c r="D67" s="86"/>
      <c r="E67" s="86"/>
      <c r="F67" s="86"/>
      <c r="G67" s="86"/>
      <c r="H67" s="86"/>
      <c r="I67" s="86"/>
      <c r="M67" s="17" t="s">
        <v>619</v>
      </c>
      <c r="N67" s="24"/>
      <c r="P67" s="43"/>
      <c r="Q67" s="43"/>
      <c r="R67" s="43"/>
      <c r="S67" s="74"/>
      <c r="T67" s="45">
        <f>Results!F66</f>
        <v>0</v>
      </c>
      <c r="U67" s="45">
        <f>Results!G66</f>
        <v>0</v>
      </c>
      <c r="V67" s="45">
        <f>Results!H66</f>
        <v>0</v>
      </c>
      <c r="W67" s="45">
        <f>Results!I66</f>
        <v>0</v>
      </c>
      <c r="X67" s="45">
        <f>Results!J66</f>
        <v>0</v>
      </c>
      <c r="Y67" s="45">
        <f>Results!K66</f>
        <v>0</v>
      </c>
      <c r="Z67" s="45">
        <f>Results!L66</f>
        <v>0</v>
      </c>
      <c r="AA67" s="45">
        <f>Results!M66</f>
        <v>0</v>
      </c>
      <c r="AB67" s="45">
        <f>Results!N66</f>
        <v>0</v>
      </c>
      <c r="AC67" s="45">
        <f>Results!O66</f>
        <v>0</v>
      </c>
      <c r="AD67" s="45">
        <f>Results!P66</f>
        <v>0</v>
      </c>
      <c r="AE67" s="45">
        <f>Results!Q66</f>
        <v>0</v>
      </c>
      <c r="AF67" s="45">
        <f>Results!R66</f>
        <v>0</v>
      </c>
      <c r="AG67" s="45">
        <f>Results!S66</f>
        <v>0</v>
      </c>
      <c r="AH67" s="45">
        <f>Results!T66</f>
        <v>0</v>
      </c>
      <c r="AI67" s="45">
        <f>Results!U66</f>
        <v>0</v>
      </c>
      <c r="AJ67" s="45">
        <f>Results!V66</f>
        <v>0</v>
      </c>
      <c r="AK67" s="45">
        <f>Results!W66</f>
        <v>0</v>
      </c>
      <c r="AL67" s="45">
        <f>Results!X66</f>
        <v>0</v>
      </c>
      <c r="AM67" s="45">
        <f>Results!Y66</f>
        <v>0</v>
      </c>
      <c r="AN67" s="45">
        <f>Results!Z66</f>
        <v>0</v>
      </c>
      <c r="AO67" s="45">
        <f>Results!AA66</f>
        <v>0</v>
      </c>
      <c r="AP67" s="43"/>
      <c r="AQ67" s="43"/>
    </row>
    <row r="68" spans="1:43" s="35" customFormat="1" ht="15.6" customHeight="1" x14ac:dyDescent="0.2">
      <c r="A68" s="24"/>
      <c r="B68" s="24"/>
      <c r="C68" s="24"/>
      <c r="D68" s="24"/>
      <c r="E68" s="24"/>
      <c r="F68" s="24"/>
      <c r="G68" s="24"/>
      <c r="H68" s="24"/>
      <c r="I68" s="24"/>
      <c r="J68" s="24"/>
      <c r="K68" s="24"/>
      <c r="L68" s="24"/>
      <c r="M68" s="24"/>
      <c r="N68" s="24"/>
      <c r="P68" s="43"/>
      <c r="Q68" s="43"/>
      <c r="R68" s="50"/>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row>
    <row r="69" spans="1:43" s="17" customFormat="1" ht="15.6" customHeight="1" x14ac:dyDescent="0.2">
      <c r="A69" s="21"/>
      <c r="P69" s="43"/>
      <c r="Q69" s="45"/>
      <c r="R69" s="45"/>
      <c r="S69" s="45"/>
      <c r="T69" s="45"/>
      <c r="U69" s="45"/>
      <c r="V69" s="43"/>
      <c r="W69" s="43"/>
      <c r="X69" s="43"/>
      <c r="Y69" s="43"/>
      <c r="Z69" s="43"/>
      <c r="AA69" s="43"/>
      <c r="AB69" s="43"/>
      <c r="AC69" s="51"/>
      <c r="AD69" s="43"/>
      <c r="AE69" s="43"/>
      <c r="AF69" s="43"/>
      <c r="AG69" s="43"/>
      <c r="AH69" s="43"/>
      <c r="AI69" s="43"/>
      <c r="AJ69" s="43"/>
      <c r="AK69" s="43"/>
      <c r="AL69" s="43"/>
      <c r="AM69" s="43"/>
      <c r="AN69" s="43"/>
      <c r="AO69" s="43"/>
      <c r="AP69" s="43"/>
      <c r="AQ69" s="43"/>
    </row>
    <row r="70" spans="1:43" s="2" customFormat="1" ht="15.6" customHeight="1" x14ac:dyDescent="0.25">
      <c r="A70" s="11"/>
      <c r="P70" s="43"/>
      <c r="Q70" s="43"/>
      <c r="R70" s="50"/>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row>
    <row r="71" spans="1:43" ht="15.6" customHeight="1" x14ac:dyDescent="0.25">
      <c r="A71" s="11"/>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row>
    <row r="72" spans="1:43" s="2" customFormat="1" ht="15.6" customHeight="1" x14ac:dyDescent="0.25">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42"/>
      <c r="AQ72" s="52"/>
    </row>
    <row r="73" spans="1:43" ht="15.6" customHeight="1" x14ac:dyDescent="0.2">
      <c r="C73" s="17"/>
      <c r="D73" s="17"/>
      <c r="E73" s="17"/>
      <c r="F73" s="17"/>
      <c r="G73" s="17"/>
      <c r="H73" s="17"/>
      <c r="I73" s="17"/>
      <c r="J73" s="17"/>
      <c r="K73" s="17"/>
      <c r="L73" s="17"/>
      <c r="M73" s="17"/>
      <c r="N73" s="17"/>
      <c r="O73" s="17"/>
    </row>
    <row r="74" spans="1:43" ht="15.6" customHeight="1" x14ac:dyDescent="0.25">
      <c r="C74" s="2"/>
      <c r="D74" s="2"/>
      <c r="E74" s="2"/>
      <c r="F74" s="2"/>
      <c r="G74" s="2"/>
      <c r="H74" s="2"/>
      <c r="I74" s="2"/>
      <c r="J74" s="2"/>
      <c r="K74" s="2"/>
      <c r="L74" s="2"/>
      <c r="M74" s="2"/>
      <c r="N74" s="2"/>
      <c r="O74" s="2"/>
    </row>
  </sheetData>
  <sheetProtection algorithmName="SHA-512" hashValue="cvKKVDXb2yFhF5ZJ86bccYQV07AAT43MuyZQmG73nSedLBOtmPx0iT+/FrQKIoM4YDEaB4O/7srxtGJdocFduw==" saltValue="QXFdcH/CMIFMzMHmEBW+VQ==" spinCount="100000" sheet="1" formatColumns="0" formatRows="0" insertColumns="0" insertRows="0" insertHyperlinks="0" deleteColumns="0" deleteRows="0"/>
  <autoFilter ref="B10:L10" xr:uid="{BEB89F4B-A6A0-40F8-899F-59B05548C7D1}"/>
  <mergeCells count="39">
    <mergeCell ref="S17:S18"/>
    <mergeCell ref="R21:R26"/>
    <mergeCell ref="R27:R28"/>
    <mergeCell ref="R29:R32"/>
    <mergeCell ref="R33:R35"/>
    <mergeCell ref="S19:S20"/>
    <mergeCell ref="P45:P66"/>
    <mergeCell ref="R45:R47"/>
    <mergeCell ref="R48:R49"/>
    <mergeCell ref="R50:R55"/>
    <mergeCell ref="R56:R57"/>
    <mergeCell ref="R58:R59"/>
    <mergeCell ref="R60:R62"/>
    <mergeCell ref="R63:R66"/>
    <mergeCell ref="D26:D27"/>
    <mergeCell ref="D28:D31"/>
    <mergeCell ref="D32:D34"/>
    <mergeCell ref="R39:R43"/>
    <mergeCell ref="P12:P44"/>
    <mergeCell ref="R12:R13"/>
    <mergeCell ref="R14:R16"/>
    <mergeCell ref="R17:R20"/>
    <mergeCell ref="R37:R38"/>
    <mergeCell ref="B67:I67"/>
    <mergeCell ref="D36:D37"/>
    <mergeCell ref="D38:D42"/>
    <mergeCell ref="B44:B65"/>
    <mergeCell ref="D44:D46"/>
    <mergeCell ref="D47:D48"/>
    <mergeCell ref="D49:D54"/>
    <mergeCell ref="D55:D56"/>
    <mergeCell ref="D57:D58"/>
    <mergeCell ref="D59:D61"/>
    <mergeCell ref="D62:D65"/>
    <mergeCell ref="B11:B43"/>
    <mergeCell ref="D11:D12"/>
    <mergeCell ref="D13:D15"/>
    <mergeCell ref="D16:D19"/>
    <mergeCell ref="D20:D25"/>
  </mergeCells>
  <dataValidations count="1">
    <dataValidation type="list" allowBlank="1" showInputMessage="1" showErrorMessage="1" sqref="F10:L10" xr:uid="{1BBCB981-BE9A-4CB4-8AA2-DF391DD54A3D}">
      <formula1>$AQ$11:$AQ$32</formula1>
    </dataValidation>
  </dataValidations>
  <pageMargins left="0.7" right="0.7" top="0.78740157499999996" bottom="0.78740157499999996" header="0.3" footer="0.3"/>
  <pageSetup paperSize="9" orientation="portrait" r:id="rId1"/>
  <ignoredErrors>
    <ignoredError sqref="C56:C65 C11:C43" twoDigitTextYea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Index</vt:lpstr>
      <vt:lpstr>Results</vt:lpstr>
      <vt:lpstr>Search by country</vt:lpstr>
      <vt:lpstr>Index!_Toc120100831</vt:lpstr>
      <vt:lpstr>Results!_Toc120100840</vt:lpstr>
      <vt:lpstr>Results!_Toc120100841</vt:lpstr>
      <vt:lpstr>Results!_Toc120100842</vt:lpstr>
      <vt:lpstr>Results!_Toc120100843</vt:lpstr>
      <vt:lpstr>Results!_Toc120100845</vt:lpstr>
    </vt:vector>
  </TitlesOfParts>
  <Manager/>
  <Company>Ecologic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Country information from the assessment of national long-term strategies</dc:title>
  <dc:subject/>
  <dc:creator>Eike Velten; Deyana Spasova</dc:creator>
  <cp:keywords/>
  <dc:description/>
  <cp:lastModifiedBy>Eike Velten</cp:lastModifiedBy>
  <cp:revision/>
  <dcterms:created xsi:type="dcterms:W3CDTF">2015-06-05T18:19:34Z</dcterms:created>
  <dcterms:modified xsi:type="dcterms:W3CDTF">2023-04-27T10:43:56Z</dcterms:modified>
  <cp:category/>
  <cp:contentStatus/>
</cp:coreProperties>
</file>